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GDOKument\BMDST\19.20\Megyeiverseny\Befejezett\AtlétikaŰCSB\"/>
    </mc:Choice>
  </mc:AlternateContent>
  <bookViews>
    <workbookView xWindow="0" yWindow="0" windowWidth="20490" windowHeight="7050" tabRatio="787"/>
  </bookViews>
  <sheets>
    <sheet name="Fedlap" sheetId="23" r:id="rId1"/>
    <sheet name="V-VI. kcs FIÚ" sheetId="4" r:id="rId2"/>
    <sheet name="V-VI. kcs LEÁNY" sheetId="25" r:id="rId3"/>
  </sheets>
  <definedNames>
    <definedName name="_xlnm.Print_Area" localSheetId="0">Fedlap!#REF!</definedName>
    <definedName name="_xlnm.Print_Area" localSheetId="1">'V-VI. kcs FIÚ'!$A$1:$G$509</definedName>
    <definedName name="_xlnm.Print_Area" localSheetId="2">'V-VI. kcs LEÁNY'!$A$1:$G$449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3" i="4" l="1"/>
  <c r="L503" i="4" s="1"/>
  <c r="K496" i="4"/>
  <c r="L496" i="4" s="1"/>
  <c r="K489" i="4"/>
  <c r="L489" i="4" s="1"/>
  <c r="K482" i="4"/>
  <c r="L482" i="4" s="1"/>
  <c r="K475" i="4"/>
  <c r="L475" i="4"/>
  <c r="K468" i="4"/>
  <c r="L468" i="4" s="1"/>
  <c r="K461" i="4"/>
  <c r="L461" i="4" s="1"/>
  <c r="K454" i="4"/>
  <c r="L454" i="4" s="1"/>
  <c r="K437" i="4"/>
  <c r="L437" i="4" s="1"/>
  <c r="K430" i="4"/>
  <c r="L430" i="4" s="1"/>
  <c r="K423" i="4"/>
  <c r="L423" i="4" s="1"/>
  <c r="K416" i="4"/>
  <c r="L416" i="4" s="1"/>
  <c r="K409" i="4"/>
  <c r="L409" i="4" s="1"/>
  <c r="K402" i="4"/>
  <c r="L402" i="4"/>
  <c r="K395" i="4"/>
  <c r="L395" i="4"/>
  <c r="K388" i="4"/>
  <c r="L388" i="4"/>
  <c r="K444" i="25"/>
  <c r="L444" i="25" s="1"/>
  <c r="K437" i="25"/>
  <c r="L437" i="25" s="1"/>
  <c r="K430" i="25"/>
  <c r="L430" i="25" s="1"/>
  <c r="K423" i="25"/>
  <c r="L423" i="25" s="1"/>
  <c r="K416" i="25"/>
  <c r="L416" i="25" s="1"/>
  <c r="K409" i="25"/>
  <c r="L409" i="25" s="1"/>
  <c r="K402" i="25"/>
  <c r="L402" i="25" s="1"/>
  <c r="K395" i="25"/>
  <c r="L395" i="25" s="1"/>
  <c r="K386" i="25"/>
  <c r="L386" i="25"/>
  <c r="K379" i="25"/>
  <c r="L379" i="25"/>
  <c r="K372" i="25"/>
  <c r="L372" i="25"/>
  <c r="K365" i="25"/>
  <c r="L365" i="25"/>
  <c r="K358" i="25"/>
  <c r="L358" i="25" s="1"/>
  <c r="K351" i="25"/>
  <c r="L351" i="25" s="1"/>
  <c r="K344" i="25"/>
  <c r="L344" i="25" s="1"/>
  <c r="K337" i="25"/>
  <c r="L337" i="25" s="1"/>
  <c r="F327" i="25"/>
  <c r="F319" i="25"/>
  <c r="F311" i="25"/>
  <c r="F303" i="25"/>
  <c r="F295" i="25"/>
  <c r="H295" i="25" s="1"/>
  <c r="F287" i="25"/>
  <c r="H287" i="25"/>
  <c r="F279" i="25"/>
  <c r="H279" i="25" s="1"/>
  <c r="F271" i="25"/>
  <c r="F261" i="25"/>
  <c r="F253" i="25"/>
  <c r="F245" i="25"/>
  <c r="H245" i="25" s="1"/>
  <c r="F237" i="25"/>
  <c r="H237" i="25" s="1"/>
  <c r="F229" i="25"/>
  <c r="H229" i="25" s="1"/>
  <c r="F221" i="25"/>
  <c r="H221" i="25" s="1"/>
  <c r="F213" i="25"/>
  <c r="H213" i="25" s="1"/>
  <c r="F205" i="25"/>
  <c r="H205" i="25" s="1"/>
  <c r="F195" i="25"/>
  <c r="F187" i="25"/>
  <c r="F179" i="25"/>
  <c r="F171" i="25"/>
  <c r="F163" i="25"/>
  <c r="F155" i="25"/>
  <c r="F147" i="25"/>
  <c r="H155" i="25" s="1"/>
  <c r="F139" i="25"/>
  <c r="F129" i="25"/>
  <c r="F121" i="25"/>
  <c r="F113" i="25"/>
  <c r="F105" i="25"/>
  <c r="F97" i="25"/>
  <c r="F89" i="25"/>
  <c r="F81" i="25"/>
  <c r="F73" i="25"/>
  <c r="H73" i="25" s="1"/>
  <c r="F62" i="25"/>
  <c r="F54" i="25"/>
  <c r="H54" i="25" s="1"/>
  <c r="F46" i="25"/>
  <c r="F38" i="25"/>
  <c r="H38" i="25" s="1"/>
  <c r="F30" i="25"/>
  <c r="F22" i="25"/>
  <c r="F13" i="25"/>
  <c r="H13" i="25"/>
  <c r="F5" i="25"/>
  <c r="H5" i="25" s="1"/>
  <c r="F370" i="4"/>
  <c r="F362" i="4"/>
  <c r="F354" i="4"/>
  <c r="F346" i="4"/>
  <c r="F338" i="4"/>
  <c r="F330" i="4"/>
  <c r="F322" i="4"/>
  <c r="F314" i="4"/>
  <c r="H362" i="4" s="1"/>
  <c r="F305" i="4"/>
  <c r="F295" i="4"/>
  <c r="F287" i="4"/>
  <c r="F279" i="4"/>
  <c r="F271" i="4"/>
  <c r="F263" i="4"/>
  <c r="F255" i="4"/>
  <c r="F247" i="4"/>
  <c r="H263" i="4" s="1"/>
  <c r="F239" i="4"/>
  <c r="F230" i="4"/>
  <c r="F220" i="4"/>
  <c r="F212" i="4"/>
  <c r="F204" i="4"/>
  <c r="F196" i="4"/>
  <c r="F188" i="4"/>
  <c r="F180" i="4"/>
  <c r="F172" i="4"/>
  <c r="F164" i="4"/>
  <c r="F155" i="4"/>
  <c r="F145" i="4"/>
  <c r="F137" i="4"/>
  <c r="F129" i="4"/>
  <c r="F121" i="4"/>
  <c r="F113" i="4"/>
  <c r="F105" i="4"/>
  <c r="F97" i="4"/>
  <c r="F89" i="4"/>
  <c r="F80" i="4"/>
  <c r="F70" i="4"/>
  <c r="F62" i="4"/>
  <c r="F54" i="4"/>
  <c r="F46" i="4"/>
  <c r="F38" i="4"/>
  <c r="F30" i="4"/>
  <c r="F22" i="4"/>
  <c r="F5" i="4"/>
  <c r="F14" i="4"/>
  <c r="H46" i="4" s="1"/>
  <c r="H303" i="25"/>
  <c r="H311" i="25"/>
  <c r="H319" i="25"/>
  <c r="H220" i="4"/>
  <c r="H54" i="4"/>
  <c r="H38" i="4"/>
  <c r="H14" i="4"/>
  <c r="H22" i="4"/>
  <c r="H70" i="4"/>
  <c r="H314" i="4"/>
  <c r="H30" i="4"/>
  <c r="H22" i="25"/>
  <c r="H327" i="25"/>
  <c r="H62" i="4"/>
  <c r="H271" i="25"/>
  <c r="H30" i="25"/>
  <c r="H261" i="25"/>
  <c r="H62" i="25" l="1"/>
  <c r="H46" i="25"/>
  <c r="H253" i="25"/>
  <c r="H81" i="25"/>
  <c r="H147" i="25"/>
  <c r="H416" i="25"/>
  <c r="H402" i="25"/>
  <c r="H444" i="25"/>
  <c r="H409" i="25"/>
  <c r="H423" i="25"/>
  <c r="H430" i="25"/>
  <c r="H395" i="25"/>
  <c r="H437" i="25"/>
  <c r="H351" i="25"/>
  <c r="H372" i="25"/>
  <c r="H337" i="25"/>
  <c r="H358" i="25"/>
  <c r="H379" i="25"/>
  <c r="H386" i="25"/>
  <c r="H344" i="25"/>
  <c r="H365" i="25"/>
  <c r="H171" i="25"/>
  <c r="H163" i="25"/>
  <c r="H195" i="25"/>
  <c r="H179" i="25"/>
  <c r="H139" i="25"/>
  <c r="H187" i="25"/>
  <c r="H330" i="4"/>
  <c r="H346" i="4"/>
  <c r="H370" i="4"/>
  <c r="H338" i="4"/>
  <c r="H322" i="4"/>
  <c r="H354" i="4"/>
  <c r="H416" i="4"/>
  <c r="H239" i="4"/>
  <c r="H247" i="4"/>
  <c r="H295" i="4"/>
  <c r="H279" i="4"/>
  <c r="H255" i="4"/>
  <c r="H287" i="4"/>
  <c r="H271" i="4"/>
  <c r="H129" i="25"/>
  <c r="H180" i="4"/>
  <c r="H89" i="25"/>
  <c r="H97" i="25"/>
  <c r="H105" i="25"/>
  <c r="H113" i="25"/>
  <c r="H121" i="25"/>
  <c r="H409" i="4"/>
  <c r="H388" i="4"/>
  <c r="H402" i="4"/>
  <c r="H395" i="4"/>
  <c r="H423" i="4"/>
  <c r="H437" i="4"/>
  <c r="H461" i="4"/>
  <c r="H482" i="4"/>
  <c r="H496" i="4"/>
  <c r="H430" i="4"/>
  <c r="H454" i="4"/>
  <c r="H475" i="4"/>
  <c r="H468" i="4"/>
  <c r="H489" i="4"/>
  <c r="H503" i="4"/>
  <c r="H172" i="4"/>
  <c r="H89" i="4"/>
  <c r="H212" i="4"/>
  <c r="H164" i="4"/>
  <c r="H204" i="4"/>
  <c r="H196" i="4"/>
  <c r="H188" i="4"/>
  <c r="H97" i="4"/>
  <c r="H121" i="4"/>
  <c r="H105" i="4"/>
  <c r="H137" i="4"/>
  <c r="H145" i="4"/>
  <c r="H129" i="4"/>
  <c r="H113" i="4"/>
</calcChain>
</file>

<file path=xl/sharedStrings.xml><?xml version="1.0" encoding="utf-8"?>
<sst xmlns="http://schemas.openxmlformats.org/spreadsheetml/2006/main" count="699" uniqueCount="199">
  <si>
    <t>1.</t>
  </si>
  <si>
    <t>2.</t>
  </si>
  <si>
    <t>3.</t>
  </si>
  <si>
    <t>4.</t>
  </si>
  <si>
    <t>5.</t>
  </si>
  <si>
    <t>6.</t>
  </si>
  <si>
    <t>7.</t>
  </si>
  <si>
    <t>8.</t>
  </si>
  <si>
    <t>Magasugrás fiú</t>
  </si>
  <si>
    <t>ÜGYESSÉGI ÉS VÁLTÓFUTÓ CSAPATBAJNOKSÁG</t>
  </si>
  <si>
    <t>XXXXXXXXXXX</t>
  </si>
  <si>
    <t>MEGYEI DÖNTŐ</t>
  </si>
  <si>
    <t xml:space="preserve">Testnevelő: </t>
  </si>
  <si>
    <t xml:space="preserve">FIÚ V-VI. KORCSOPORT </t>
  </si>
  <si>
    <t>4x1500 m fiú</t>
  </si>
  <si>
    <t xml:space="preserve">LEÁNY V-VI. KORCSOPORT </t>
  </si>
  <si>
    <t>V-VI. KORCSOPORT</t>
  </si>
  <si>
    <t>Távolugrás fiú</t>
  </si>
  <si>
    <t>Súlylökés (6kg) fiú</t>
  </si>
  <si>
    <t>Diszkoszvetés (1,75kg) fiú</t>
  </si>
  <si>
    <t>A Versenybíróság elnöke:</t>
  </si>
  <si>
    <t>Gerelyhajítás (800gr) fiú</t>
  </si>
  <si>
    <t>ATLÉTIKA DIÁKOLIMPIA®</t>
  </si>
  <si>
    <t>Bük, Bolyai János Gimnázium</t>
  </si>
  <si>
    <t>Nagy Péter</t>
  </si>
  <si>
    <t>Kiss Gábor</t>
  </si>
  <si>
    <t>Szabó Kornél</t>
  </si>
  <si>
    <t>Horváth Gergő</t>
  </si>
  <si>
    <t>Kovács Róbert</t>
  </si>
  <si>
    <t>Testnevelő: Varga Elemér</t>
  </si>
  <si>
    <r>
      <t xml:space="preserve">Helyszín </t>
    </r>
    <r>
      <rPr>
        <b/>
        <sz val="10"/>
        <color indexed="50"/>
        <rFont val="Arial Black"/>
        <family val="2"/>
        <charset val="238"/>
      </rPr>
      <t>(település, és versenyhelyszín)</t>
    </r>
    <r>
      <rPr>
        <b/>
        <sz val="14"/>
        <color indexed="50"/>
        <rFont val="Arial Black"/>
        <family val="2"/>
        <charset val="238"/>
      </rPr>
      <t>:</t>
    </r>
  </si>
  <si>
    <r>
      <t xml:space="preserve">Versenykörülmények </t>
    </r>
    <r>
      <rPr>
        <b/>
        <sz val="10"/>
        <color indexed="50"/>
        <rFont val="Arial Black"/>
        <family val="2"/>
        <charset val="238"/>
      </rPr>
      <t>(szeles, v. napos idő, sérülésmentes, stb.)</t>
    </r>
    <r>
      <rPr>
        <b/>
        <sz val="14"/>
        <color indexed="50"/>
        <rFont val="Arial Black"/>
        <family val="2"/>
        <charset val="238"/>
      </rPr>
      <t>:</t>
    </r>
  </si>
  <si>
    <t>. Helyezés</t>
  </si>
  <si>
    <t xml:space="preserve">Csapat helyezése: </t>
  </si>
  <si>
    <t>. helyezés</t>
  </si>
  <si>
    <t>17:25,9</t>
  </si>
  <si>
    <t>(2000-2001-2002-2003-2004-ban / 2005-ben születettek)</t>
  </si>
  <si>
    <t>Svédváltó fiú</t>
  </si>
  <si>
    <t>2:04,3</t>
  </si>
  <si>
    <t>2019/2020. TANÉVI</t>
  </si>
  <si>
    <t>Kökönyösi Általános Iskola, Gimnázium és Alapfokú Művészeti Iskola</t>
  </si>
  <si>
    <t>Begovácz Márk</t>
  </si>
  <si>
    <t>Illés Levente</t>
  </si>
  <si>
    <t>Rajnai Olivér Benjámin</t>
  </si>
  <si>
    <t>Trischler Máté</t>
  </si>
  <si>
    <t>Vanyek Szabolcs</t>
  </si>
  <si>
    <t>Deák Levente Dániel</t>
  </si>
  <si>
    <t>Hegedűs Bence</t>
  </si>
  <si>
    <t>Horváth Lénárd</t>
  </si>
  <si>
    <t>Apostolow András</t>
  </si>
  <si>
    <t>Mihályfi Bendegúz Csaba</t>
  </si>
  <si>
    <t>Baptista Szeretetszolgálat EJSZ Széchenyi István Gimnáziuma és Szakgimnáziuma</t>
  </si>
  <si>
    <t>Andricz Martin</t>
  </si>
  <si>
    <t>Fritz Bálint</t>
  </si>
  <si>
    <t>Szűcs Bálint</t>
  </si>
  <si>
    <t>Szuhán Gábor</t>
  </si>
  <si>
    <t>Anton Vencel Tamás</t>
  </si>
  <si>
    <t>Bősz Norbert</t>
  </si>
  <si>
    <t>Keszler Alex</t>
  </si>
  <si>
    <t>Szentes János</t>
  </si>
  <si>
    <t>Fekete Zalán</t>
  </si>
  <si>
    <t xml:space="preserve">Gulyás Márk </t>
  </si>
  <si>
    <t>Simon Patrik</t>
  </si>
  <si>
    <t>Boda Ruben</t>
  </si>
  <si>
    <t>Kányási Gábor</t>
  </si>
  <si>
    <t>Kuszinger Áron</t>
  </si>
  <si>
    <t>Faragó Rebeka</t>
  </si>
  <si>
    <t>Nemes Daniella Ivett</t>
  </si>
  <si>
    <t xml:space="preserve">Sárosác Kíra </t>
  </si>
  <si>
    <t>Virág Melinda</t>
  </si>
  <si>
    <t>Werner Vanessza</t>
  </si>
  <si>
    <t>Mohácsi Kisfaludy Károly Gimnázium</t>
  </si>
  <si>
    <t>Bősz Martin Attila</t>
  </si>
  <si>
    <t>Hahner Máté</t>
  </si>
  <si>
    <t>Katos Soma László</t>
  </si>
  <si>
    <t>Szobotka Tamás</t>
  </si>
  <si>
    <t>Auth Krisztián</t>
  </si>
  <si>
    <t>Duboviczki Miklós Marcell</t>
  </si>
  <si>
    <t>Munkás Máté</t>
  </si>
  <si>
    <t>Szende Gergő</t>
  </si>
  <si>
    <t>Barta Lilla</t>
  </si>
  <si>
    <t>Cséplő Réka</t>
  </si>
  <si>
    <t>Pávkovics Kincső Gitta</t>
  </si>
  <si>
    <t>Takó Gabriella</t>
  </si>
  <si>
    <t>Darnai Mirella Brigitta</t>
  </si>
  <si>
    <t>Ignácz Ilona</t>
  </si>
  <si>
    <t>Oláh Réka</t>
  </si>
  <si>
    <t>Tábori Flóra</t>
  </si>
  <si>
    <t>Cserepka János Baptista Általános Iskola, Középiskola és Sportiskola</t>
  </si>
  <si>
    <t>Balogh diána</t>
  </si>
  <si>
    <t>Bogádi Réka</t>
  </si>
  <si>
    <t>Danis Nikolett</t>
  </si>
  <si>
    <t>Kern Lilien</t>
  </si>
  <si>
    <t>Léránt Kámea</t>
  </si>
  <si>
    <t>Szabó Bernadett Mária</t>
  </si>
  <si>
    <t>Grosz Márk</t>
  </si>
  <si>
    <t>Haragó Péter</t>
  </si>
  <si>
    <t>Illés Dorián</t>
  </si>
  <si>
    <t>Kókai Szilárd</t>
  </si>
  <si>
    <t>Neményi Kristóf</t>
  </si>
  <si>
    <t>Brunner Hugó</t>
  </si>
  <si>
    <t>Fercsák József</t>
  </si>
  <si>
    <t>Rab Ákos Antal</t>
  </si>
  <si>
    <t>Széles Bence</t>
  </si>
  <si>
    <t>Szűcs Donát</t>
  </si>
  <si>
    <t>Bagó Luca Blanka</t>
  </si>
  <si>
    <t>Balázs Klementina</t>
  </si>
  <si>
    <t>Petrovics Gabriella</t>
  </si>
  <si>
    <t>Szklenár Janka</t>
  </si>
  <si>
    <t>Pécsi SZC Simonyi Károly Szakgimnáziuma és Szakközépiskolája</t>
  </si>
  <si>
    <t>Garai Dénes</t>
  </si>
  <si>
    <t>Müller Márk</t>
  </si>
  <si>
    <t>Temesi Valér</t>
  </si>
  <si>
    <t>Tornyos Péter</t>
  </si>
  <si>
    <t>Trasszer Dávid</t>
  </si>
  <si>
    <t>Bokor László</t>
  </si>
  <si>
    <t>Erb Péter</t>
  </si>
  <si>
    <t>Fülöp Milán</t>
  </si>
  <si>
    <t>Zsoldos Áron</t>
  </si>
  <si>
    <t>Pécsi Református Kollégium Gimnáziuma, Szakgimnáziuma, Szakközépiskolája, Általános Iskolája és Óvodája</t>
  </si>
  <si>
    <t>Balogh Dániel</t>
  </si>
  <si>
    <t>Bartonicsek Norbert</t>
  </si>
  <si>
    <t>Bodró Brúnó</t>
  </si>
  <si>
    <t>Borza Márk</t>
  </si>
  <si>
    <t>László Krisfót István</t>
  </si>
  <si>
    <t>Csucsi Kyra</t>
  </si>
  <si>
    <t>Finak Eszter Dorka</t>
  </si>
  <si>
    <t>Hirth Réka</t>
  </si>
  <si>
    <t>Horváth Zsófia</t>
  </si>
  <si>
    <t>Rácz Vekerdi Jonathán</t>
  </si>
  <si>
    <t>Rajnai Olivér</t>
  </si>
  <si>
    <t>Szabadkai Dárius</t>
  </si>
  <si>
    <t>Kovács Zoltán</t>
  </si>
  <si>
    <t>Bogdán Ákos</t>
  </si>
  <si>
    <t>Tóth Balázs</t>
  </si>
  <si>
    <t>Weiling Vendel</t>
  </si>
  <si>
    <t>Penzár Marcell</t>
  </si>
  <si>
    <t>Pataki Martin</t>
  </si>
  <si>
    <t>Maczkó Kristóf</t>
  </si>
  <si>
    <t>Barkó Márton</t>
  </si>
  <si>
    <t>Loósz Máté</t>
  </si>
  <si>
    <t>Horváth Kristóf</t>
  </si>
  <si>
    <t>Merics Imre</t>
  </si>
  <si>
    <t>Tóth Réka</t>
  </si>
  <si>
    <t>Széplaki Georgina</t>
  </si>
  <si>
    <t>Pálfalvi Kinga</t>
  </si>
  <si>
    <t>Galambos Betti</t>
  </si>
  <si>
    <t>Iloskics Fanni</t>
  </si>
  <si>
    <t>Mayer Réka</t>
  </si>
  <si>
    <t>Varga Eszter</t>
  </si>
  <si>
    <t>Barabás Pál</t>
  </si>
  <si>
    <t>Gőzsy Bálint</t>
  </si>
  <si>
    <t>Baráth Panna</t>
  </si>
  <si>
    <t>Tilesch Dorottya</t>
  </si>
  <si>
    <t>Kisfali lAura</t>
  </si>
  <si>
    <t>Stang Noémi</t>
  </si>
  <si>
    <t>Rajnai Rebeka</t>
  </si>
  <si>
    <t>Szatmári Erik</t>
  </si>
  <si>
    <t>Varga Botond</t>
  </si>
  <si>
    <t>Verb Ákos</t>
  </si>
  <si>
    <t>Erki Ármin</t>
  </si>
  <si>
    <t>Lomb Áron</t>
  </si>
  <si>
    <t>Szuromi Áron</t>
  </si>
  <si>
    <t>Takáts Balázs</t>
  </si>
  <si>
    <t>Pénzár Marcell</t>
  </si>
  <si>
    <t>Trininger András</t>
  </si>
  <si>
    <t>Kisfali Laura</t>
  </si>
  <si>
    <t>Kimpf Réfa</t>
  </si>
  <si>
    <t xml:space="preserve">Kovács Klára </t>
  </si>
  <si>
    <t>Kozma Réka</t>
  </si>
  <si>
    <t xml:space="preserve">Pataki Martin </t>
  </si>
  <si>
    <t>Horváth Réka</t>
  </si>
  <si>
    <t xml:space="preserve">Széplaki Georgina </t>
  </si>
  <si>
    <t>Kisfalvi Laura</t>
  </si>
  <si>
    <t>Kovács Klára</t>
  </si>
  <si>
    <t>Ormándi Veronika</t>
  </si>
  <si>
    <t>Lovász Gergő</t>
  </si>
  <si>
    <t>Szent Mór Katolikus Óvoda, Általános Iskola, Alapfokú Művészeti Iskola és Gimnázium</t>
  </si>
  <si>
    <t>Lévay Benedek</t>
  </si>
  <si>
    <t>Stankovics Kartal</t>
  </si>
  <si>
    <t>Pécsi Leőwey Klára Gimnázium</t>
  </si>
  <si>
    <t>Grób Laura</t>
  </si>
  <si>
    <t>Pécs PVSK pálya</t>
  </si>
  <si>
    <t>Haász János</t>
  </si>
  <si>
    <t>napos</t>
  </si>
  <si>
    <t>Magasugrás fiú (indult: 2 csapat)</t>
  </si>
  <si>
    <t>Távolugrás fiú (indult:5 csapat)</t>
  </si>
  <si>
    <r>
      <t>Súlylökés (</t>
    </r>
    <r>
      <rPr>
        <b/>
        <sz val="10"/>
        <color indexed="10"/>
        <rFont val="Arial"/>
        <family val="2"/>
        <charset val="238"/>
      </rPr>
      <t>6kg</t>
    </r>
    <r>
      <rPr>
        <b/>
        <sz val="10"/>
        <color indexed="12"/>
        <rFont val="Arial"/>
        <family val="2"/>
        <charset val="238"/>
      </rPr>
      <t>) fiú (indult: 7 csapat)</t>
    </r>
  </si>
  <si>
    <r>
      <t>Diszkoszvetés (</t>
    </r>
    <r>
      <rPr>
        <b/>
        <sz val="10"/>
        <color indexed="10"/>
        <rFont val="Arial"/>
        <family val="2"/>
        <charset val="238"/>
      </rPr>
      <t>1,75kg</t>
    </r>
    <r>
      <rPr>
        <b/>
        <sz val="10"/>
        <color indexed="12"/>
        <rFont val="Arial"/>
        <family val="2"/>
        <charset val="238"/>
      </rPr>
      <t>) fiú (indult: 3 csapat)</t>
    </r>
  </si>
  <si>
    <r>
      <t>Gerelyhajítás (</t>
    </r>
    <r>
      <rPr>
        <b/>
        <sz val="10"/>
        <color indexed="10"/>
        <rFont val="Arial"/>
        <family val="2"/>
        <charset val="238"/>
      </rPr>
      <t>800gr</t>
    </r>
    <r>
      <rPr>
        <b/>
        <sz val="10"/>
        <color indexed="12"/>
        <rFont val="Arial"/>
        <family val="2"/>
        <charset val="238"/>
      </rPr>
      <t>) fiú (indult: 3 csapat)</t>
    </r>
  </si>
  <si>
    <t>4x1500 m fiú (indult: 5 csapat)</t>
  </si>
  <si>
    <t>Svédváltó fiú (indult: 6 csapat)</t>
  </si>
  <si>
    <t>Magasugrás leány (indult:0 csapat)</t>
  </si>
  <si>
    <t>Távolugrás leány (indult: 4 csapat)</t>
  </si>
  <si>
    <r>
      <t>Súlylökés (</t>
    </r>
    <r>
      <rPr>
        <b/>
        <sz val="10"/>
        <color indexed="12"/>
        <rFont val="Arial"/>
        <family val="2"/>
        <charset val="238"/>
      </rPr>
      <t>4kg</t>
    </r>
    <r>
      <rPr>
        <b/>
        <sz val="10"/>
        <color indexed="10"/>
        <rFont val="Arial"/>
        <family val="2"/>
        <charset val="238"/>
      </rPr>
      <t>) leány (indult: 4 csapat)</t>
    </r>
  </si>
  <si>
    <r>
      <t>Diszkoszvetés (</t>
    </r>
    <r>
      <rPr>
        <b/>
        <sz val="10"/>
        <color indexed="12"/>
        <rFont val="Arial"/>
        <family val="2"/>
        <charset val="238"/>
      </rPr>
      <t>1kg</t>
    </r>
    <r>
      <rPr>
        <b/>
        <sz val="10"/>
        <color indexed="10"/>
        <rFont val="Arial"/>
        <family val="2"/>
        <charset val="238"/>
      </rPr>
      <t>) leány (indult: 1 csapat)</t>
    </r>
  </si>
  <si>
    <r>
      <t>Gerelyhajítás (</t>
    </r>
    <r>
      <rPr>
        <b/>
        <sz val="10"/>
        <color indexed="12"/>
        <rFont val="Arial"/>
        <family val="2"/>
        <charset val="238"/>
      </rPr>
      <t>600gr</t>
    </r>
    <r>
      <rPr>
        <b/>
        <sz val="10"/>
        <color indexed="10"/>
        <rFont val="Arial"/>
        <family val="2"/>
        <charset val="238"/>
      </rPr>
      <t>) leány (indult:0 csapat)</t>
    </r>
  </si>
  <si>
    <t>4x800 m leány (indult: 4 csapat)</t>
  </si>
  <si>
    <t>Svédváltó leány (indult: 5 csapat)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</si>
</sst>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m:ss.0"/>
  </numFmts>
  <fonts count="39" x14ac:knownFonts="1">
    <font>
      <sz val="10"/>
      <name val="Arial CE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i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4"/>
      <color indexed="53"/>
      <name val="Arial Black"/>
      <family val="2"/>
      <charset val="238"/>
    </font>
    <font>
      <sz val="14"/>
      <color indexed="53"/>
      <name val="Arial Black"/>
      <family val="2"/>
      <charset val="238"/>
    </font>
    <font>
      <sz val="10"/>
      <color indexed="53"/>
      <name val="Arial Black"/>
      <family val="2"/>
      <charset val="238"/>
    </font>
    <font>
      <i/>
      <sz val="14"/>
      <color indexed="53"/>
      <name val="Arial Black"/>
      <family val="2"/>
      <charset val="238"/>
    </font>
    <font>
      <i/>
      <sz val="8"/>
      <color indexed="53"/>
      <name val="Arial Black"/>
      <family val="2"/>
      <charset val="238"/>
    </font>
    <font>
      <b/>
      <sz val="14"/>
      <color indexed="50"/>
      <name val="Arial Black"/>
      <family val="2"/>
      <charset val="238"/>
    </font>
    <font>
      <b/>
      <sz val="10"/>
      <color indexed="50"/>
      <name val="Arial Black"/>
      <family val="2"/>
      <charset val="238"/>
    </font>
    <font>
      <b/>
      <sz val="11"/>
      <color indexed="12"/>
      <name val="Arial"/>
      <family val="2"/>
      <charset val="238"/>
    </font>
    <font>
      <b/>
      <sz val="14"/>
      <color rgb="FF92D050"/>
      <name val="Arial Black"/>
      <family val="2"/>
      <charset val="238"/>
    </font>
    <font>
      <sz val="14"/>
      <color rgb="FF92D050"/>
      <name val="Arial Black"/>
      <family val="2"/>
      <charset val="238"/>
    </font>
    <font>
      <i/>
      <sz val="14"/>
      <color rgb="FF92D050"/>
      <name val="Arial Black"/>
      <family val="2"/>
      <charset val="238"/>
    </font>
    <font>
      <sz val="10"/>
      <color rgb="FF92D050"/>
      <name val="Arial Black"/>
      <family val="2"/>
      <charset val="238"/>
    </font>
    <font>
      <i/>
      <sz val="8"/>
      <color rgb="FF92D050"/>
      <name val="Arial Black"/>
      <family val="2"/>
      <charset val="238"/>
    </font>
    <font>
      <b/>
      <sz val="10"/>
      <color theme="4" tint="-0.249977111117893"/>
      <name val="Arial"/>
      <family val="2"/>
      <charset val="238"/>
    </font>
    <font>
      <sz val="11"/>
      <color theme="4"/>
      <name val="Arial"/>
      <family val="2"/>
      <charset val="238"/>
    </font>
    <font>
      <b/>
      <sz val="11"/>
      <color theme="4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92D050"/>
      <name val="Arial Black"/>
      <family val="2"/>
      <charset val="238"/>
    </font>
    <font>
      <b/>
      <sz val="16"/>
      <color rgb="FF92D050"/>
      <name val="Arial Black"/>
      <family val="2"/>
      <charset val="238"/>
    </font>
    <font>
      <b/>
      <sz val="13"/>
      <color rgb="FF92D050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1" xfId="0" applyFont="1" applyBorder="1"/>
    <xf numFmtId="49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2" fillId="0" borderId="0" xfId="0" applyFont="1"/>
    <xf numFmtId="49" fontId="6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7" fillId="0" borderId="0" xfId="0" applyFont="1"/>
    <xf numFmtId="0" fontId="2" fillId="0" borderId="1" xfId="0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center"/>
    </xf>
    <xf numFmtId="164" fontId="8" fillId="0" borderId="0" xfId="0" applyNumberFormat="1" applyFont="1"/>
    <xf numFmtId="0" fontId="8" fillId="0" borderId="0" xfId="0" applyFont="1" applyBorder="1"/>
    <xf numFmtId="0" fontId="1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center"/>
    </xf>
    <xf numFmtId="164" fontId="8" fillId="0" borderId="1" xfId="0" applyNumberFormat="1" applyFont="1" applyBorder="1"/>
    <xf numFmtId="49" fontId="7" fillId="0" borderId="0" xfId="0" applyNumberFormat="1" applyFont="1" applyAlignment="1">
      <alignment horizontal="right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164" fontId="20" fillId="0" borderId="0" xfId="0" applyNumberFormat="1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center"/>
    </xf>
    <xf numFmtId="164" fontId="21" fillId="0" borderId="0" xfId="0" applyNumberFormat="1" applyFont="1"/>
    <xf numFmtId="0" fontId="27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2" fontId="28" fillId="0" borderId="0" xfId="0" applyNumberFormat="1" applyFont="1" applyAlignment="1">
      <alignment horizontal="right"/>
    </xf>
    <xf numFmtId="49" fontId="29" fillId="0" borderId="0" xfId="0" applyNumberFormat="1" applyFont="1" applyAlignment="1">
      <alignment horizontal="center"/>
    </xf>
    <xf numFmtId="164" fontId="28" fillId="0" borderId="0" xfId="0" applyNumberFormat="1" applyFont="1"/>
    <xf numFmtId="0" fontId="30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center"/>
    </xf>
    <xf numFmtId="2" fontId="30" fillId="0" borderId="0" xfId="0" applyNumberFormat="1" applyFont="1" applyAlignment="1">
      <alignment horizontal="right"/>
    </xf>
    <xf numFmtId="49" fontId="31" fillId="0" borderId="0" xfId="0" applyNumberFormat="1" applyFont="1" applyAlignment="1">
      <alignment horizontal="center"/>
    </xf>
    <xf numFmtId="164" fontId="30" fillId="0" borderId="0" xfId="0" applyNumberFormat="1" applyFont="1"/>
    <xf numFmtId="0" fontId="27" fillId="0" borderId="0" xfId="0" applyFont="1" applyAlignment="1"/>
    <xf numFmtId="164" fontId="32" fillId="0" borderId="0" xfId="0" applyNumberFormat="1" applyFont="1"/>
    <xf numFmtId="164" fontId="2" fillId="2" borderId="0" xfId="0" applyNumberFormat="1" applyFont="1" applyFill="1"/>
    <xf numFmtId="0" fontId="33" fillId="0" borderId="0" xfId="0" applyFont="1" applyFill="1"/>
    <xf numFmtId="0" fontId="34" fillId="2" borderId="2" xfId="0" applyFont="1" applyFill="1" applyBorder="1"/>
    <xf numFmtId="0" fontId="34" fillId="2" borderId="3" xfId="0" applyFont="1" applyFill="1" applyBorder="1"/>
    <xf numFmtId="0" fontId="3" fillId="0" borderId="4" xfId="0" applyFont="1" applyBorder="1"/>
    <xf numFmtId="0" fontId="35" fillId="2" borderId="2" xfId="0" applyFont="1" applyFill="1" applyBorder="1"/>
    <xf numFmtId="0" fontId="35" fillId="2" borderId="3" xfId="0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4" fontId="3" fillId="2" borderId="0" xfId="0" applyNumberFormat="1" applyFont="1" applyFill="1"/>
    <xf numFmtId="165" fontId="2" fillId="0" borderId="0" xfId="0" applyNumberFormat="1" applyFont="1"/>
    <xf numFmtId="0" fontId="7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49" fontId="2" fillId="0" borderId="0" xfId="0" applyNumberFormat="1" applyFont="1" applyBorder="1" applyProtection="1">
      <protection locked="0"/>
    </xf>
    <xf numFmtId="49" fontId="2" fillId="0" borderId="0" xfId="0" applyNumberFormat="1" applyFont="1" applyProtection="1"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Protection="1">
      <protection locked="0"/>
    </xf>
    <xf numFmtId="49" fontId="12" fillId="0" borderId="0" xfId="0" applyNumberFormat="1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47" fontId="2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7" fontId="2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47" fontId="2" fillId="2" borderId="0" xfId="0" applyNumberFormat="1" applyFont="1" applyFill="1" applyAlignment="1" applyProtection="1">
      <alignment horizontal="right"/>
      <protection locked="0"/>
    </xf>
    <xf numFmtId="47" fontId="3" fillId="2" borderId="0" xfId="0" applyNumberFormat="1" applyFont="1" applyFill="1" applyProtection="1">
      <protection locked="0"/>
    </xf>
    <xf numFmtId="164" fontId="3" fillId="0" borderId="0" xfId="0" applyNumberFormat="1" applyFont="1" applyProtection="1">
      <protection locked="0"/>
    </xf>
    <xf numFmtId="165" fontId="2" fillId="2" borderId="0" xfId="0" applyNumberFormat="1" applyFont="1" applyFill="1" applyAlignment="1" applyProtection="1">
      <alignment horizontal="right"/>
      <protection locked="0"/>
    </xf>
    <xf numFmtId="165" fontId="3" fillId="2" borderId="0" xfId="0" applyNumberFormat="1" applyFont="1" applyFill="1" applyProtection="1">
      <protection locked="0"/>
    </xf>
    <xf numFmtId="47" fontId="2" fillId="2" borderId="0" xfId="0" applyNumberFormat="1" applyFont="1" applyFill="1" applyProtection="1">
      <protection locked="0"/>
    </xf>
    <xf numFmtId="165" fontId="2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36" fillId="0" borderId="0" xfId="0" applyFont="1" applyAlignment="1">
      <alignment horizontal="left" vertical="top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5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27" fillId="0" borderId="0" xfId="0" applyNumberFormat="1" applyFont="1" applyAlignment="1">
      <alignment horizontal="left"/>
    </xf>
  </cellXfs>
  <cellStyles count="1">
    <cellStyle name="Normál" xfId="0" builtinId="0"/>
  </cellStyles>
  <dxfs count="1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5</xdr:row>
      <xdr:rowOff>9525</xdr:rowOff>
    </xdr:from>
    <xdr:to>
      <xdr:col>8</xdr:col>
      <xdr:colOff>371475</xdr:colOff>
      <xdr:row>15</xdr:row>
      <xdr:rowOff>161925</xdr:rowOff>
    </xdr:to>
    <xdr:pic>
      <xdr:nvPicPr>
        <xdr:cNvPr id="1032" name="Picture 1">
          <a:extLst>
            <a:ext uri="{FF2B5EF4-FFF2-40B4-BE49-F238E27FC236}">
              <a16:creationId xmlns:a16="http://schemas.microsoft.com/office/drawing/2014/main" id="{9DD13DD8-CFB5-4460-AB76-6DF7E2FC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4" b="5125"/>
        <a:stretch>
          <a:fillRect/>
        </a:stretch>
      </xdr:blipFill>
      <xdr:spPr bwMode="auto">
        <a:xfrm>
          <a:off x="1028700" y="1343025"/>
          <a:ext cx="4219575" cy="3009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topLeftCell="A22" zoomScaleNormal="100" workbookViewId="0">
      <selection activeCell="A26" sqref="A26"/>
    </sheetView>
  </sheetViews>
  <sheetFormatPr defaultRowHeight="15" x14ac:dyDescent="0.3"/>
  <cols>
    <col min="1" max="1" width="9.140625" style="74"/>
    <col min="2" max="2" width="9.140625" style="68"/>
    <col min="3" max="3" width="9.140625" style="75"/>
    <col min="4" max="4" width="9.140625" style="76"/>
    <col min="5" max="5" width="9.140625" style="77"/>
    <col min="6" max="6" width="9.140625" style="78"/>
    <col min="7" max="16384" width="9.140625" style="68"/>
  </cols>
  <sheetData>
    <row r="2" spans="1:10" ht="22.5" x14ac:dyDescent="0.45">
      <c r="A2" s="79"/>
      <c r="B2" s="155" t="s">
        <v>39</v>
      </c>
      <c r="C2" s="155"/>
      <c r="D2" s="155"/>
      <c r="E2" s="155"/>
      <c r="F2" s="155"/>
      <c r="G2" s="155"/>
      <c r="H2" s="155"/>
      <c r="I2" s="155"/>
      <c r="J2" s="80"/>
    </row>
    <row r="3" spans="1:10" ht="22.5" x14ac:dyDescent="0.45">
      <c r="A3" s="155" t="s">
        <v>22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22.5" x14ac:dyDescent="0.45">
      <c r="A4" s="155" t="s">
        <v>9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22.5" x14ac:dyDescent="0.45">
      <c r="A5" s="155" t="s">
        <v>16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ht="22.5" x14ac:dyDescent="0.4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22.5" x14ac:dyDescent="0.45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0" ht="22.5" x14ac:dyDescent="0.4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22.5" x14ac:dyDescent="0.45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ht="22.5" x14ac:dyDescent="0.45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22.5" x14ac:dyDescent="0.45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22.5" x14ac:dyDescent="0.45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22.5" x14ac:dyDescent="0.45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22.5" x14ac:dyDescent="0.45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22.5" x14ac:dyDescent="0.45">
      <c r="A15" s="69"/>
      <c r="B15" s="67"/>
      <c r="C15" s="70"/>
      <c r="D15" s="71"/>
      <c r="E15" s="72"/>
      <c r="F15" s="73"/>
      <c r="G15" s="67"/>
      <c r="H15" s="67"/>
      <c r="I15" s="67"/>
      <c r="J15" s="67"/>
    </row>
    <row r="16" spans="1:10" ht="22.5" x14ac:dyDescent="0.45">
      <c r="A16" s="69"/>
      <c r="B16" s="67"/>
      <c r="C16" s="70"/>
      <c r="D16" s="71"/>
      <c r="E16" s="72"/>
      <c r="F16" s="73"/>
      <c r="G16" s="67"/>
      <c r="H16" s="67"/>
      <c r="I16" s="67"/>
      <c r="J16" s="67"/>
    </row>
    <row r="17" spans="1:10" ht="22.5" x14ac:dyDescent="0.45">
      <c r="A17" s="69"/>
      <c r="B17" s="67"/>
      <c r="C17" s="70"/>
      <c r="D17" s="71"/>
      <c r="E17" s="72"/>
      <c r="F17" s="73"/>
      <c r="G17" s="67"/>
      <c r="H17" s="67"/>
      <c r="I17" s="67"/>
      <c r="J17" s="67"/>
    </row>
    <row r="18" spans="1:10" ht="24.75" x14ac:dyDescent="0.5">
      <c r="A18" s="81"/>
      <c r="B18" s="152" t="s">
        <v>10</v>
      </c>
      <c r="C18" s="152"/>
      <c r="D18" s="152"/>
      <c r="E18" s="152"/>
      <c r="F18" s="152"/>
      <c r="G18" s="152"/>
      <c r="H18" s="152"/>
      <c r="I18" s="152"/>
      <c r="J18" s="67"/>
    </row>
    <row r="19" spans="1:10" ht="22.5" x14ac:dyDescent="0.45">
      <c r="A19" s="81"/>
      <c r="B19" s="153" t="s">
        <v>11</v>
      </c>
      <c r="C19" s="153"/>
      <c r="D19" s="153"/>
      <c r="E19" s="153"/>
      <c r="F19" s="153"/>
      <c r="G19" s="153"/>
      <c r="H19" s="153"/>
      <c r="I19" s="153"/>
      <c r="J19" s="67"/>
    </row>
    <row r="20" spans="1:10" ht="22.5" x14ac:dyDescent="0.45">
      <c r="A20" s="81"/>
      <c r="B20" s="80"/>
      <c r="C20" s="82"/>
      <c r="D20" s="83"/>
      <c r="E20" s="84"/>
      <c r="F20" s="85"/>
      <c r="G20" s="80"/>
      <c r="H20" s="80"/>
      <c r="I20" s="80"/>
      <c r="J20" s="67"/>
    </row>
    <row r="21" spans="1:10" ht="22.5" x14ac:dyDescent="0.45">
      <c r="A21" s="81"/>
      <c r="B21" s="80"/>
      <c r="C21" s="82"/>
      <c r="D21" s="83"/>
      <c r="E21" s="84"/>
      <c r="F21" s="85"/>
      <c r="G21" s="80"/>
      <c r="H21" s="80"/>
      <c r="I21" s="80"/>
      <c r="J21" s="67"/>
    </row>
    <row r="22" spans="1:10" ht="22.5" x14ac:dyDescent="0.45">
      <c r="A22" s="154" t="s">
        <v>30</v>
      </c>
      <c r="B22" s="154"/>
      <c r="C22" s="154"/>
      <c r="D22" s="154"/>
      <c r="E22" s="154"/>
      <c r="F22" s="154"/>
      <c r="G22" s="154"/>
      <c r="H22" s="80"/>
      <c r="I22" s="80"/>
      <c r="J22" s="67"/>
    </row>
    <row r="23" spans="1:10" ht="22.5" x14ac:dyDescent="0.45">
      <c r="A23" s="81" t="s">
        <v>182</v>
      </c>
      <c r="B23" s="80"/>
      <c r="C23" s="82"/>
      <c r="D23" s="83"/>
      <c r="E23" s="84"/>
      <c r="F23" s="85"/>
      <c r="G23" s="80"/>
      <c r="H23" s="80"/>
      <c r="I23" s="80"/>
      <c r="J23" s="67"/>
    </row>
    <row r="24" spans="1:10" x14ac:dyDescent="0.3">
      <c r="A24" s="86"/>
      <c r="B24" s="87"/>
      <c r="C24" s="88"/>
      <c r="D24" s="89"/>
      <c r="E24" s="90"/>
      <c r="F24" s="91"/>
      <c r="G24" s="87"/>
      <c r="H24" s="87"/>
      <c r="I24" s="87"/>
    </row>
    <row r="25" spans="1:10" ht="22.5" x14ac:dyDescent="0.45">
      <c r="A25" s="165">
        <v>43732</v>
      </c>
      <c r="B25" s="154"/>
      <c r="C25" s="154"/>
      <c r="D25" s="154"/>
      <c r="E25" s="154"/>
      <c r="F25" s="154"/>
      <c r="G25" s="154"/>
      <c r="H25" s="154"/>
      <c r="I25" s="80"/>
      <c r="J25" s="67"/>
    </row>
    <row r="26" spans="1:10" ht="22.5" x14ac:dyDescent="0.45">
      <c r="A26" s="81"/>
      <c r="B26" s="80"/>
      <c r="C26" s="82"/>
      <c r="D26" s="83"/>
      <c r="E26" s="84"/>
      <c r="F26" s="85"/>
      <c r="G26" s="80"/>
      <c r="H26" s="80"/>
      <c r="I26" s="80"/>
      <c r="J26" s="67"/>
    </row>
    <row r="27" spans="1:10" x14ac:dyDescent="0.3">
      <c r="A27" s="86"/>
      <c r="B27" s="87"/>
      <c r="C27" s="88"/>
      <c r="D27" s="89"/>
      <c r="E27" s="90"/>
      <c r="F27" s="91"/>
      <c r="G27" s="87"/>
      <c r="H27" s="87"/>
      <c r="I27" s="87"/>
    </row>
    <row r="28" spans="1:10" s="67" customFormat="1" ht="22.5" x14ac:dyDescent="0.45">
      <c r="A28" s="154" t="s">
        <v>20</v>
      </c>
      <c r="B28" s="154"/>
      <c r="C28" s="154"/>
      <c r="D28" s="154"/>
      <c r="E28" s="154"/>
      <c r="F28" s="154"/>
      <c r="G28" s="154"/>
      <c r="H28" s="154"/>
      <c r="I28" s="80"/>
    </row>
    <row r="29" spans="1:10" ht="22.5" x14ac:dyDescent="0.45">
      <c r="A29" s="81" t="s">
        <v>183</v>
      </c>
      <c r="B29" s="80"/>
      <c r="C29" s="82"/>
      <c r="D29" s="83"/>
      <c r="E29" s="84"/>
      <c r="F29" s="85"/>
      <c r="G29" s="80"/>
      <c r="H29" s="80"/>
      <c r="I29" s="80"/>
      <c r="J29" s="67"/>
    </row>
    <row r="30" spans="1:10" x14ac:dyDescent="0.3">
      <c r="A30" s="86"/>
      <c r="B30" s="87"/>
      <c r="C30" s="88"/>
      <c r="D30" s="89"/>
      <c r="E30" s="90"/>
      <c r="F30" s="91"/>
      <c r="G30" s="87"/>
      <c r="H30" s="87"/>
      <c r="I30" s="87"/>
    </row>
    <row r="31" spans="1:10" s="67" customFormat="1" ht="22.5" x14ac:dyDescent="0.45">
      <c r="A31" s="92" t="s">
        <v>31</v>
      </c>
      <c r="B31" s="92"/>
      <c r="C31" s="92"/>
      <c r="D31" s="92"/>
      <c r="E31" s="92"/>
      <c r="F31" s="92"/>
      <c r="G31" s="92"/>
      <c r="H31" s="92"/>
      <c r="I31" s="80"/>
    </row>
    <row r="32" spans="1:10" ht="22.5" x14ac:dyDescent="0.45">
      <c r="A32" s="151" t="s">
        <v>184</v>
      </c>
      <c r="B32" s="151"/>
      <c r="C32" s="151"/>
      <c r="D32" s="151"/>
      <c r="E32" s="151"/>
      <c r="F32" s="151"/>
      <c r="G32" s="151"/>
      <c r="H32" s="151"/>
      <c r="I32" s="151"/>
      <c r="J32" s="67"/>
    </row>
    <row r="33" spans="1:9" ht="15" customHeight="1" x14ac:dyDescent="0.3">
      <c r="A33" s="151"/>
      <c r="B33" s="151"/>
      <c r="C33" s="151"/>
      <c r="D33" s="151"/>
      <c r="E33" s="151"/>
      <c r="F33" s="151"/>
      <c r="G33" s="151"/>
      <c r="H33" s="151"/>
      <c r="I33" s="151"/>
    </row>
    <row r="34" spans="1:9" ht="15" customHeight="1" x14ac:dyDescent="0.3">
      <c r="A34" s="151"/>
      <c r="B34" s="151"/>
      <c r="C34" s="151"/>
      <c r="D34" s="151"/>
      <c r="E34" s="151"/>
      <c r="F34" s="151"/>
      <c r="G34" s="151"/>
      <c r="H34" s="151"/>
      <c r="I34" s="151"/>
    </row>
    <row r="35" spans="1:9" ht="15" customHeight="1" x14ac:dyDescent="0.3">
      <c r="A35" s="151"/>
      <c r="B35" s="151"/>
      <c r="C35" s="151"/>
      <c r="D35" s="151"/>
      <c r="E35" s="151"/>
      <c r="F35" s="151"/>
      <c r="G35" s="151"/>
      <c r="H35" s="151"/>
      <c r="I35" s="151"/>
    </row>
    <row r="36" spans="1:9" ht="15" customHeight="1" x14ac:dyDescent="0.3">
      <c r="A36" s="151"/>
      <c r="B36" s="151"/>
      <c r="C36" s="151"/>
      <c r="D36" s="151"/>
      <c r="E36" s="151"/>
      <c r="F36" s="151"/>
      <c r="G36" s="151"/>
      <c r="H36" s="151"/>
      <c r="I36" s="151"/>
    </row>
    <row r="37" spans="1:9" ht="15" customHeight="1" x14ac:dyDescent="0.3">
      <c r="A37" s="151"/>
      <c r="B37" s="151"/>
      <c r="C37" s="151"/>
      <c r="D37" s="151"/>
      <c r="E37" s="151"/>
      <c r="F37" s="151"/>
      <c r="G37" s="151"/>
      <c r="H37" s="151"/>
      <c r="I37" s="151"/>
    </row>
    <row r="38" spans="1:9" ht="15" customHeight="1" x14ac:dyDescent="0.3">
      <c r="A38" s="151"/>
      <c r="B38" s="151"/>
      <c r="C38" s="151"/>
      <c r="D38" s="151"/>
      <c r="E38" s="151"/>
      <c r="F38" s="151"/>
      <c r="G38" s="151"/>
      <c r="H38" s="151"/>
      <c r="I38" s="151"/>
    </row>
    <row r="39" spans="1:9" ht="15" customHeight="1" x14ac:dyDescent="0.3">
      <c r="A39" s="151"/>
      <c r="B39" s="151"/>
      <c r="C39" s="151"/>
      <c r="D39" s="151"/>
      <c r="E39" s="151"/>
      <c r="F39" s="151"/>
      <c r="G39" s="151"/>
      <c r="H39" s="151"/>
      <c r="I39" s="151"/>
    </row>
    <row r="40" spans="1:9" ht="15" customHeight="1" x14ac:dyDescent="0.3">
      <c r="A40" s="151"/>
      <c r="B40" s="151"/>
      <c r="C40" s="151"/>
      <c r="D40" s="151"/>
      <c r="E40" s="151"/>
      <c r="F40" s="151"/>
      <c r="G40" s="151"/>
      <c r="H40" s="151"/>
      <c r="I40" s="151"/>
    </row>
    <row r="41" spans="1:9" ht="15" customHeight="1" x14ac:dyDescent="0.3">
      <c r="A41" s="151"/>
      <c r="B41" s="151"/>
      <c r="C41" s="151"/>
      <c r="D41" s="151"/>
      <c r="E41" s="151"/>
      <c r="F41" s="151"/>
      <c r="G41" s="151"/>
      <c r="H41" s="151"/>
      <c r="I41" s="151"/>
    </row>
  </sheetData>
  <mergeCells count="10">
    <mergeCell ref="A32:I41"/>
    <mergeCell ref="B18:I18"/>
    <mergeCell ref="B19:I19"/>
    <mergeCell ref="A22:G22"/>
    <mergeCell ref="B2:I2"/>
    <mergeCell ref="A4:J4"/>
    <mergeCell ref="A5:J5"/>
    <mergeCell ref="A3:J3"/>
    <mergeCell ref="A25:H25"/>
    <mergeCell ref="A28:H28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0"/>
  <sheetViews>
    <sheetView topLeftCell="A502" zoomScaleNormal="100" workbookViewId="0">
      <selection activeCell="A454" sqref="A454"/>
    </sheetView>
  </sheetViews>
  <sheetFormatPr defaultRowHeight="12.75" x14ac:dyDescent="0.2"/>
  <cols>
    <col min="1" max="1" width="5.140625" style="4" customWidth="1"/>
    <col min="2" max="2" width="24.7109375" style="2" customWidth="1"/>
    <col min="3" max="3" width="5.85546875" style="5" customWidth="1"/>
    <col min="4" max="4" width="14.28515625" style="6" customWidth="1"/>
    <col min="5" max="5" width="9.140625" style="7"/>
    <col min="6" max="6" width="12" style="8" customWidth="1"/>
    <col min="7" max="7" width="9.140625" style="2"/>
    <col min="8" max="8" width="5.140625" style="2" customWidth="1"/>
    <col min="9" max="9" width="12.85546875" style="2" customWidth="1"/>
    <col min="10" max="10" width="9.140625" style="2"/>
    <col min="11" max="12" width="0" style="2" hidden="1" customWidth="1"/>
    <col min="13" max="16384" width="9.140625" style="2"/>
  </cols>
  <sheetData>
    <row r="1" spans="1:12" ht="15.75" x14ac:dyDescent="0.2">
      <c r="A1" s="156" t="s">
        <v>13</v>
      </c>
      <c r="B1" s="156"/>
      <c r="C1" s="156"/>
      <c r="D1" s="156"/>
      <c r="E1" s="156"/>
      <c r="F1" s="156"/>
      <c r="G1" s="156"/>
      <c r="H1" s="1"/>
    </row>
    <row r="2" spans="1:12" x14ac:dyDescent="0.2">
      <c r="A2" s="157" t="s">
        <v>36</v>
      </c>
      <c r="B2" s="157"/>
      <c r="C2" s="157"/>
      <c r="D2" s="157"/>
      <c r="E2" s="157"/>
      <c r="F2" s="157"/>
      <c r="G2" s="157"/>
      <c r="H2" s="1"/>
    </row>
    <row r="3" spans="1:12" x14ac:dyDescent="0.2">
      <c r="A3" s="2"/>
      <c r="B3" s="3"/>
      <c r="C3" s="3"/>
      <c r="D3" s="3"/>
      <c r="E3" s="3"/>
      <c r="F3" s="3"/>
      <c r="G3" s="3"/>
      <c r="H3" s="1"/>
    </row>
    <row r="4" spans="1:12" s="12" customFormat="1" x14ac:dyDescent="0.2">
      <c r="A4" s="19" t="s">
        <v>8</v>
      </c>
      <c r="B4" s="20"/>
      <c r="C4" s="21"/>
      <c r="D4" s="22"/>
      <c r="E4" s="23"/>
      <c r="F4" s="24"/>
    </row>
    <row r="5" spans="1:12" s="16" customFormat="1" x14ac:dyDescent="0.2">
      <c r="A5" s="25" t="s">
        <v>0</v>
      </c>
      <c r="B5" s="16" t="s">
        <v>23</v>
      </c>
      <c r="C5" s="26"/>
      <c r="D5" s="27"/>
      <c r="E5" s="28"/>
      <c r="F5" s="93">
        <f>(SUM(D6:D10)-MIN(D6:D10))/4</f>
        <v>1.7500000000000002</v>
      </c>
      <c r="H5" s="29"/>
      <c r="K5" s="29"/>
      <c r="L5" s="30"/>
    </row>
    <row r="6" spans="1:12" s="15" customFormat="1" x14ac:dyDescent="0.2">
      <c r="A6" s="31"/>
      <c r="B6" s="29" t="s">
        <v>24</v>
      </c>
      <c r="C6" s="32">
        <v>2000</v>
      </c>
      <c r="D6" s="33">
        <v>1.8</v>
      </c>
      <c r="E6" s="34"/>
      <c r="F6" s="35"/>
      <c r="H6" s="29"/>
      <c r="K6" s="29"/>
      <c r="L6" s="36"/>
    </row>
    <row r="7" spans="1:12" s="15" customFormat="1" x14ac:dyDescent="0.2">
      <c r="A7" s="31"/>
      <c r="B7" s="29" t="s">
        <v>25</v>
      </c>
      <c r="C7" s="32">
        <v>2000</v>
      </c>
      <c r="D7" s="33">
        <v>1.8</v>
      </c>
      <c r="E7" s="34"/>
      <c r="F7" s="35"/>
      <c r="H7" s="29"/>
      <c r="K7" s="29"/>
      <c r="L7" s="36"/>
    </row>
    <row r="8" spans="1:12" s="15" customFormat="1" x14ac:dyDescent="0.2">
      <c r="A8" s="31"/>
      <c r="B8" s="29" t="s">
        <v>26</v>
      </c>
      <c r="C8" s="32">
        <v>2001</v>
      </c>
      <c r="D8" s="33">
        <v>1.75</v>
      </c>
      <c r="E8" s="34"/>
      <c r="F8" s="35"/>
      <c r="H8" s="29"/>
      <c r="K8" s="29"/>
      <c r="L8" s="36"/>
    </row>
    <row r="9" spans="1:12" s="15" customFormat="1" ht="13.5" thickBot="1" x14ac:dyDescent="0.25">
      <c r="A9" s="31"/>
      <c r="B9" s="29" t="s">
        <v>27</v>
      </c>
      <c r="C9" s="32">
        <v>2003</v>
      </c>
      <c r="D9" s="33">
        <v>1.65</v>
      </c>
      <c r="E9" s="34"/>
      <c r="F9" s="35"/>
      <c r="H9" s="29"/>
      <c r="K9" s="29"/>
      <c r="L9" s="36"/>
    </row>
    <row r="10" spans="1:12" s="15" customFormat="1" x14ac:dyDescent="0.2">
      <c r="A10" s="31"/>
      <c r="B10" s="29" t="s">
        <v>28</v>
      </c>
      <c r="C10" s="32">
        <v>2005</v>
      </c>
      <c r="D10" s="33">
        <v>1.55</v>
      </c>
      <c r="E10" s="34"/>
      <c r="F10" s="35"/>
      <c r="H10" s="158" t="s">
        <v>33</v>
      </c>
      <c r="I10" s="159"/>
      <c r="K10" s="29"/>
      <c r="L10" s="36"/>
    </row>
    <row r="11" spans="1:12" s="15" customFormat="1" x14ac:dyDescent="0.2">
      <c r="A11" s="31"/>
      <c r="B11" s="37" t="s">
        <v>29</v>
      </c>
      <c r="C11" s="38"/>
      <c r="D11" s="33"/>
      <c r="E11" s="34"/>
      <c r="F11" s="35"/>
      <c r="H11" s="160"/>
      <c r="I11" s="161"/>
      <c r="K11" s="29"/>
      <c r="L11" s="36"/>
    </row>
    <row r="12" spans="1:12" ht="13.5" thickBot="1" x14ac:dyDescent="0.25">
      <c r="H12" s="162"/>
      <c r="I12" s="163"/>
    </row>
    <row r="13" spans="1:12" ht="13.5" thickBot="1" x14ac:dyDescent="0.25">
      <c r="A13" s="104" t="s">
        <v>185</v>
      </c>
      <c r="B13" s="105"/>
      <c r="C13" s="106"/>
      <c r="D13" s="107"/>
      <c r="E13" s="10"/>
      <c r="F13" s="11"/>
      <c r="G13" s="9"/>
    </row>
    <row r="14" spans="1:12" s="12" customFormat="1" ht="15.75" thickBot="1" x14ac:dyDescent="0.3">
      <c r="A14" s="108" t="s">
        <v>0</v>
      </c>
      <c r="B14" s="150" t="s">
        <v>51</v>
      </c>
      <c r="C14" s="110"/>
      <c r="D14" s="111"/>
      <c r="E14" s="13"/>
      <c r="F14" s="94">
        <f>(SUM(D15:D19)-MIN(D15:D19))/4</f>
        <v>1.5374999999999999</v>
      </c>
      <c r="H14" s="96">
        <f>RANK(F14,$F$14:$F$70)</f>
        <v>1</v>
      </c>
      <c r="I14" s="97" t="s">
        <v>32</v>
      </c>
    </row>
    <row r="15" spans="1:12" x14ac:dyDescent="0.2">
      <c r="A15" s="112"/>
      <c r="B15" s="150" t="s">
        <v>63</v>
      </c>
      <c r="C15" s="150">
        <v>2004</v>
      </c>
      <c r="D15" s="115">
        <v>1.45</v>
      </c>
      <c r="F15" s="102"/>
    </row>
    <row r="16" spans="1:12" x14ac:dyDescent="0.2">
      <c r="A16" s="112"/>
      <c r="B16" s="150" t="s">
        <v>57</v>
      </c>
      <c r="C16" s="150">
        <v>2003</v>
      </c>
      <c r="D16" s="115">
        <v>1.6</v>
      </c>
      <c r="F16" s="102"/>
    </row>
    <row r="17" spans="1:10" x14ac:dyDescent="0.2">
      <c r="A17" s="112"/>
      <c r="B17" s="150" t="s">
        <v>61</v>
      </c>
      <c r="C17" s="150">
        <v>2002</v>
      </c>
      <c r="D17" s="115">
        <v>1.55</v>
      </c>
      <c r="F17" s="102"/>
    </row>
    <row r="18" spans="1:10" x14ac:dyDescent="0.2">
      <c r="A18" s="112"/>
      <c r="B18" s="150" t="s">
        <v>64</v>
      </c>
      <c r="C18" s="150">
        <v>2004</v>
      </c>
      <c r="D18" s="115">
        <v>1.45</v>
      </c>
      <c r="F18" s="102"/>
    </row>
    <row r="19" spans="1:10" x14ac:dyDescent="0.2">
      <c r="A19" s="112"/>
      <c r="B19" s="150" t="s">
        <v>59</v>
      </c>
      <c r="C19" s="150">
        <v>2001</v>
      </c>
      <c r="D19" s="115">
        <v>1.55</v>
      </c>
      <c r="F19" s="102"/>
    </row>
    <row r="20" spans="1:10" x14ac:dyDescent="0.2">
      <c r="A20" s="112"/>
      <c r="B20" s="116" t="s">
        <v>12</v>
      </c>
      <c r="C20" s="114"/>
      <c r="D20" s="115"/>
      <c r="F20" s="102"/>
    </row>
    <row r="21" spans="1:10" ht="13.5" thickBot="1" x14ac:dyDescent="0.25">
      <c r="A21" s="112"/>
      <c r="B21" s="113"/>
      <c r="C21" s="114"/>
      <c r="D21" s="115"/>
      <c r="F21" s="102"/>
    </row>
    <row r="22" spans="1:10" s="12" customFormat="1" ht="15.75" thickBot="1" x14ac:dyDescent="0.3">
      <c r="A22" s="108" t="s">
        <v>1</v>
      </c>
      <c r="B22" s="150" t="s">
        <v>177</v>
      </c>
      <c r="C22" s="110"/>
      <c r="D22" s="111"/>
      <c r="E22" s="13"/>
      <c r="F22" s="94">
        <f>(SUM(D23:D27)-MIN(D23:D27))/4</f>
        <v>1.3499999999999999</v>
      </c>
      <c r="H22" s="96">
        <f>RANK(F22,$F$14:$F$70)</f>
        <v>2</v>
      </c>
      <c r="I22" s="97" t="s">
        <v>32</v>
      </c>
    </row>
    <row r="23" spans="1:10" x14ac:dyDescent="0.2">
      <c r="A23" s="112"/>
      <c r="B23" s="113" t="s">
        <v>134</v>
      </c>
      <c r="C23" s="114">
        <v>2002</v>
      </c>
      <c r="D23" s="115">
        <v>1.4</v>
      </c>
      <c r="F23" s="102"/>
    </row>
    <row r="24" spans="1:10" ht="13.5" thickBot="1" x14ac:dyDescent="0.25">
      <c r="A24" s="112"/>
      <c r="B24" s="113" t="s">
        <v>141</v>
      </c>
      <c r="C24" s="114">
        <v>2004</v>
      </c>
      <c r="D24" s="115">
        <v>1.4</v>
      </c>
      <c r="F24" s="102"/>
    </row>
    <row r="25" spans="1:10" ht="13.5" thickBot="1" x14ac:dyDescent="0.25">
      <c r="A25" s="112"/>
      <c r="B25" s="113" t="s">
        <v>150</v>
      </c>
      <c r="C25" s="114">
        <v>2003</v>
      </c>
      <c r="D25" s="115">
        <v>1.3</v>
      </c>
      <c r="F25" s="102"/>
      <c r="J25" s="98"/>
    </row>
    <row r="26" spans="1:10" x14ac:dyDescent="0.2">
      <c r="A26" s="112"/>
      <c r="B26" s="113" t="s">
        <v>151</v>
      </c>
      <c r="C26" s="114">
        <v>2004</v>
      </c>
      <c r="D26" s="115">
        <v>1.3</v>
      </c>
      <c r="F26" s="102"/>
    </row>
    <row r="27" spans="1:10" x14ac:dyDescent="0.2">
      <c r="A27" s="112"/>
      <c r="B27" s="113"/>
      <c r="C27" s="114"/>
      <c r="D27" s="115">
        <v>0</v>
      </c>
      <c r="F27" s="102"/>
    </row>
    <row r="28" spans="1:10" x14ac:dyDescent="0.2">
      <c r="A28" s="112"/>
      <c r="B28" s="116" t="s">
        <v>12</v>
      </c>
      <c r="C28" s="114"/>
      <c r="D28" s="115"/>
      <c r="F28" s="102"/>
    </row>
    <row r="29" spans="1:10" ht="13.5" thickBot="1" x14ac:dyDescent="0.25">
      <c r="A29" s="112"/>
      <c r="B29" s="113"/>
      <c r="C29" s="114"/>
      <c r="D29" s="115"/>
      <c r="F29" s="102"/>
    </row>
    <row r="30" spans="1:10" s="12" customFormat="1" ht="15.75" thickBot="1" x14ac:dyDescent="0.3">
      <c r="A30" s="108" t="s">
        <v>2</v>
      </c>
      <c r="B30" s="109"/>
      <c r="C30" s="110"/>
      <c r="D30" s="111"/>
      <c r="E30" s="13"/>
      <c r="F30" s="94">
        <f>(SUM(D31:D35)-MIN(D31:D35))/4</f>
        <v>0</v>
      </c>
      <c r="H30" s="96">
        <f>RANK(F30,$F$14:$F$70)</f>
        <v>3</v>
      </c>
      <c r="I30" s="97" t="s">
        <v>32</v>
      </c>
    </row>
    <row r="31" spans="1:10" x14ac:dyDescent="0.2">
      <c r="A31" s="112"/>
      <c r="B31" s="113"/>
      <c r="C31" s="114"/>
      <c r="D31" s="115">
        <v>0</v>
      </c>
      <c r="F31" s="102"/>
    </row>
    <row r="32" spans="1:10" x14ac:dyDescent="0.2">
      <c r="A32" s="112"/>
      <c r="B32" s="113"/>
      <c r="C32" s="114"/>
      <c r="D32" s="115">
        <v>0</v>
      </c>
      <c r="F32" s="102"/>
    </row>
    <row r="33" spans="1:9" x14ac:dyDescent="0.2">
      <c r="A33" s="112"/>
      <c r="B33" s="113"/>
      <c r="C33" s="114"/>
      <c r="D33" s="115">
        <v>0</v>
      </c>
      <c r="F33" s="102"/>
    </row>
    <row r="34" spans="1:9" x14ac:dyDescent="0.2">
      <c r="A34" s="112"/>
      <c r="B34" s="113"/>
      <c r="C34" s="114"/>
      <c r="D34" s="115">
        <v>0</v>
      </c>
      <c r="F34" s="102"/>
    </row>
    <row r="35" spans="1:9" x14ac:dyDescent="0.2">
      <c r="A35" s="112"/>
      <c r="B35" s="113"/>
      <c r="C35" s="114"/>
      <c r="D35" s="115">
        <v>0</v>
      </c>
      <c r="F35" s="102"/>
    </row>
    <row r="36" spans="1:9" x14ac:dyDescent="0.2">
      <c r="A36" s="112"/>
      <c r="B36" s="116" t="s">
        <v>12</v>
      </c>
      <c r="C36" s="114"/>
      <c r="D36" s="115"/>
      <c r="F36" s="102"/>
    </row>
    <row r="37" spans="1:9" ht="13.5" thickBot="1" x14ac:dyDescent="0.25">
      <c r="A37" s="112"/>
      <c r="B37" s="113"/>
      <c r="C37" s="114"/>
      <c r="D37" s="115"/>
      <c r="F37" s="102"/>
    </row>
    <row r="38" spans="1:9" s="12" customFormat="1" ht="15.75" thickBot="1" x14ac:dyDescent="0.3">
      <c r="A38" s="108" t="s">
        <v>3</v>
      </c>
      <c r="B38" s="109"/>
      <c r="C38" s="110"/>
      <c r="D38" s="111"/>
      <c r="E38" s="13"/>
      <c r="F38" s="94">
        <f>(SUM(D39:D43)-MIN(D39:D43))/4</f>
        <v>0</v>
      </c>
      <c r="H38" s="96">
        <f>RANK(F38,$F$14:$F$70)</f>
        <v>3</v>
      </c>
      <c r="I38" s="97" t="s">
        <v>32</v>
      </c>
    </row>
    <row r="39" spans="1:9" x14ac:dyDescent="0.2">
      <c r="A39" s="112"/>
      <c r="B39" s="113"/>
      <c r="C39" s="114"/>
      <c r="D39" s="115">
        <v>0</v>
      </c>
      <c r="F39" s="102"/>
    </row>
    <row r="40" spans="1:9" x14ac:dyDescent="0.2">
      <c r="A40" s="112"/>
      <c r="B40" s="113"/>
      <c r="C40" s="114"/>
      <c r="D40" s="115">
        <v>0</v>
      </c>
      <c r="F40" s="102"/>
    </row>
    <row r="41" spans="1:9" x14ac:dyDescent="0.2">
      <c r="A41" s="112"/>
      <c r="B41" s="113"/>
      <c r="C41" s="114"/>
      <c r="D41" s="115">
        <v>0</v>
      </c>
      <c r="F41" s="102"/>
    </row>
    <row r="42" spans="1:9" x14ac:dyDescent="0.2">
      <c r="A42" s="112"/>
      <c r="B42" s="113"/>
      <c r="C42" s="114"/>
      <c r="D42" s="115">
        <v>0</v>
      </c>
      <c r="F42" s="102"/>
    </row>
    <row r="43" spans="1:9" x14ac:dyDescent="0.2">
      <c r="A43" s="112"/>
      <c r="B43" s="113"/>
      <c r="C43" s="114"/>
      <c r="D43" s="115">
        <v>0</v>
      </c>
      <c r="F43" s="102"/>
    </row>
    <row r="44" spans="1:9" x14ac:dyDescent="0.2">
      <c r="A44" s="112"/>
      <c r="B44" s="116" t="s">
        <v>12</v>
      </c>
      <c r="C44" s="114"/>
      <c r="D44" s="115"/>
      <c r="F44" s="102"/>
    </row>
    <row r="45" spans="1:9" ht="13.5" thickBot="1" x14ac:dyDescent="0.25">
      <c r="A45" s="112"/>
      <c r="B45" s="116"/>
      <c r="C45" s="114"/>
      <c r="D45" s="115"/>
      <c r="F45" s="102"/>
    </row>
    <row r="46" spans="1:9" s="12" customFormat="1" ht="15.75" thickBot="1" x14ac:dyDescent="0.3">
      <c r="A46" s="108" t="s">
        <v>4</v>
      </c>
      <c r="B46" s="109"/>
      <c r="C46" s="110"/>
      <c r="D46" s="111"/>
      <c r="E46" s="13"/>
      <c r="F46" s="94">
        <f>(SUM(D47:D51)-MIN(D47:D51))/4</f>
        <v>0</v>
      </c>
      <c r="H46" s="96">
        <f>RANK(F46,$F$14:$F$70)</f>
        <v>3</v>
      </c>
      <c r="I46" s="97" t="s">
        <v>32</v>
      </c>
    </row>
    <row r="47" spans="1:9" x14ac:dyDescent="0.2">
      <c r="A47" s="112"/>
      <c r="B47" s="113"/>
      <c r="C47" s="114"/>
      <c r="D47" s="115">
        <v>0</v>
      </c>
      <c r="F47" s="102"/>
    </row>
    <row r="48" spans="1:9" x14ac:dyDescent="0.2">
      <c r="A48" s="112"/>
      <c r="B48" s="113"/>
      <c r="C48" s="114"/>
      <c r="D48" s="115">
        <v>0</v>
      </c>
      <c r="F48" s="102"/>
    </row>
    <row r="49" spans="1:9" x14ac:dyDescent="0.2">
      <c r="A49" s="112"/>
      <c r="B49" s="113"/>
      <c r="C49" s="114"/>
      <c r="D49" s="115">
        <v>0</v>
      </c>
      <c r="F49" s="102"/>
    </row>
    <row r="50" spans="1:9" x14ac:dyDescent="0.2">
      <c r="A50" s="112"/>
      <c r="B50" s="113"/>
      <c r="C50" s="114"/>
      <c r="D50" s="115">
        <v>0</v>
      </c>
      <c r="F50" s="102"/>
    </row>
    <row r="51" spans="1:9" x14ac:dyDescent="0.2">
      <c r="A51" s="112"/>
      <c r="B51" s="113"/>
      <c r="C51" s="114"/>
      <c r="D51" s="115">
        <v>0</v>
      </c>
      <c r="F51" s="102"/>
    </row>
    <row r="52" spans="1:9" x14ac:dyDescent="0.2">
      <c r="A52" s="112"/>
      <c r="B52" s="116" t="s">
        <v>12</v>
      </c>
      <c r="C52" s="114"/>
      <c r="D52" s="115"/>
      <c r="F52" s="102"/>
    </row>
    <row r="53" spans="1:9" ht="13.5" thickBot="1" x14ac:dyDescent="0.25">
      <c r="A53" s="112"/>
      <c r="B53" s="116"/>
      <c r="C53" s="114"/>
      <c r="D53" s="115"/>
      <c r="F53" s="102"/>
    </row>
    <row r="54" spans="1:9" s="12" customFormat="1" ht="15.75" thickBot="1" x14ac:dyDescent="0.3">
      <c r="A54" s="108" t="s">
        <v>5</v>
      </c>
      <c r="B54" s="109"/>
      <c r="C54" s="110"/>
      <c r="D54" s="111"/>
      <c r="E54" s="13"/>
      <c r="F54" s="94">
        <f>(SUM(D55:D59)-MIN(D55:D59))/4</f>
        <v>0</v>
      </c>
      <c r="H54" s="96">
        <f>RANK(F54,$F$14:$F$70)</f>
        <v>3</v>
      </c>
      <c r="I54" s="97" t="s">
        <v>32</v>
      </c>
    </row>
    <row r="55" spans="1:9" x14ac:dyDescent="0.2">
      <c r="A55" s="112"/>
      <c r="B55" s="113"/>
      <c r="C55" s="114"/>
      <c r="D55" s="115">
        <v>0</v>
      </c>
      <c r="F55" s="102"/>
    </row>
    <row r="56" spans="1:9" x14ac:dyDescent="0.2">
      <c r="A56" s="112"/>
      <c r="B56" s="113"/>
      <c r="C56" s="114"/>
      <c r="D56" s="115">
        <v>0</v>
      </c>
      <c r="F56" s="102"/>
    </row>
    <row r="57" spans="1:9" x14ac:dyDescent="0.2">
      <c r="A57" s="112"/>
      <c r="B57" s="113"/>
      <c r="C57" s="114"/>
      <c r="D57" s="115">
        <v>0</v>
      </c>
      <c r="F57" s="102"/>
    </row>
    <row r="58" spans="1:9" x14ac:dyDescent="0.2">
      <c r="A58" s="112"/>
      <c r="B58" s="113"/>
      <c r="C58" s="114"/>
      <c r="D58" s="115">
        <v>0</v>
      </c>
      <c r="F58" s="102"/>
    </row>
    <row r="59" spans="1:9" x14ac:dyDescent="0.2">
      <c r="A59" s="112"/>
      <c r="B59" s="113"/>
      <c r="C59" s="114"/>
      <c r="D59" s="115">
        <v>0</v>
      </c>
      <c r="F59" s="102"/>
    </row>
    <row r="60" spans="1:9" x14ac:dyDescent="0.2">
      <c r="A60" s="112"/>
      <c r="B60" s="116" t="s">
        <v>12</v>
      </c>
      <c r="C60" s="114"/>
      <c r="D60" s="115"/>
      <c r="F60" s="102"/>
    </row>
    <row r="61" spans="1:9" ht="13.5" thickBot="1" x14ac:dyDescent="0.25">
      <c r="A61" s="112"/>
      <c r="B61" s="116"/>
      <c r="C61" s="114"/>
      <c r="D61" s="115"/>
      <c r="F61" s="102"/>
    </row>
    <row r="62" spans="1:9" s="12" customFormat="1" ht="15.75" thickBot="1" x14ac:dyDescent="0.3">
      <c r="A62" s="108" t="s">
        <v>6</v>
      </c>
      <c r="B62" s="109"/>
      <c r="C62" s="110"/>
      <c r="D62" s="111"/>
      <c r="E62" s="13"/>
      <c r="F62" s="94">
        <f>(SUM(D63:D67)-MIN(D63:D67))/4</f>
        <v>0</v>
      </c>
      <c r="H62" s="96">
        <f>RANK(F62,$F$14:$F$70)</f>
        <v>3</v>
      </c>
      <c r="I62" s="97" t="s">
        <v>32</v>
      </c>
    </row>
    <row r="63" spans="1:9" ht="14.25" x14ac:dyDescent="0.2">
      <c r="A63" s="112"/>
      <c r="B63" s="113"/>
      <c r="C63" s="114"/>
      <c r="D63" s="115">
        <v>0</v>
      </c>
      <c r="F63" s="102"/>
      <c r="H63" s="95"/>
      <c r="I63" s="95"/>
    </row>
    <row r="64" spans="1:9" x14ac:dyDescent="0.2">
      <c r="A64" s="112"/>
      <c r="B64" s="113"/>
      <c r="C64" s="114"/>
      <c r="D64" s="115">
        <v>0</v>
      </c>
      <c r="F64" s="102"/>
    </row>
    <row r="65" spans="1:12" x14ac:dyDescent="0.2">
      <c r="A65" s="112"/>
      <c r="B65" s="113"/>
      <c r="C65" s="114"/>
      <c r="D65" s="115">
        <v>0</v>
      </c>
      <c r="F65" s="102"/>
    </row>
    <row r="66" spans="1:12" x14ac:dyDescent="0.2">
      <c r="A66" s="112"/>
      <c r="B66" s="113"/>
      <c r="C66" s="114"/>
      <c r="D66" s="115">
        <v>0</v>
      </c>
      <c r="F66" s="102"/>
    </row>
    <row r="67" spans="1:12" x14ac:dyDescent="0.2">
      <c r="A67" s="112"/>
      <c r="B67" s="113"/>
      <c r="C67" s="114"/>
      <c r="D67" s="115">
        <v>0</v>
      </c>
      <c r="F67" s="102"/>
    </row>
    <row r="68" spans="1:12" x14ac:dyDescent="0.2">
      <c r="A68" s="112"/>
      <c r="B68" s="116" t="s">
        <v>12</v>
      </c>
      <c r="C68" s="114"/>
      <c r="D68" s="115"/>
      <c r="F68" s="102"/>
    </row>
    <row r="69" spans="1:12" ht="13.5" thickBot="1" x14ac:dyDescent="0.25">
      <c r="A69" s="112"/>
      <c r="B69" s="116"/>
      <c r="C69" s="114"/>
      <c r="D69" s="115"/>
      <c r="F69" s="102"/>
    </row>
    <row r="70" spans="1:12" s="12" customFormat="1" ht="15.75" thickBot="1" x14ac:dyDescent="0.3">
      <c r="A70" s="108" t="s">
        <v>7</v>
      </c>
      <c r="B70" s="109"/>
      <c r="C70" s="110"/>
      <c r="D70" s="111"/>
      <c r="E70" s="13"/>
      <c r="F70" s="94">
        <f>(SUM(D71:D75)-MIN(D71:D75))/4</f>
        <v>0</v>
      </c>
      <c r="H70" s="96">
        <f>RANK(F70,$F$14:$F$70)</f>
        <v>3</v>
      </c>
      <c r="I70" s="97" t="s">
        <v>32</v>
      </c>
    </row>
    <row r="71" spans="1:12" x14ac:dyDescent="0.2">
      <c r="A71" s="112"/>
      <c r="B71" s="113"/>
      <c r="C71" s="114"/>
      <c r="D71" s="115">
        <v>0</v>
      </c>
      <c r="F71" s="102"/>
    </row>
    <row r="72" spans="1:12" x14ac:dyDescent="0.2">
      <c r="A72" s="112"/>
      <c r="B72" s="113"/>
      <c r="C72" s="114"/>
      <c r="D72" s="115">
        <v>0</v>
      </c>
      <c r="F72" s="102"/>
    </row>
    <row r="73" spans="1:12" x14ac:dyDescent="0.2">
      <c r="A73" s="112"/>
      <c r="B73" s="113"/>
      <c r="C73" s="114"/>
      <c r="D73" s="115">
        <v>0</v>
      </c>
      <c r="F73" s="102"/>
    </row>
    <row r="74" spans="1:12" x14ac:dyDescent="0.2">
      <c r="A74" s="112"/>
      <c r="B74" s="113"/>
      <c r="C74" s="114"/>
      <c r="D74" s="115">
        <v>0</v>
      </c>
      <c r="F74" s="102"/>
    </row>
    <row r="75" spans="1:12" x14ac:dyDescent="0.2">
      <c r="A75" s="112"/>
      <c r="B75" s="113"/>
      <c r="C75" s="114"/>
      <c r="D75" s="115">
        <v>0</v>
      </c>
      <c r="F75" s="102"/>
    </row>
    <row r="76" spans="1:12" x14ac:dyDescent="0.2">
      <c r="A76" s="112"/>
      <c r="B76" s="116" t="s">
        <v>12</v>
      </c>
      <c r="C76" s="114"/>
      <c r="D76" s="115"/>
    </row>
    <row r="77" spans="1:12" x14ac:dyDescent="0.2">
      <c r="B77" s="14"/>
    </row>
    <row r="79" spans="1:12" s="15" customFormat="1" ht="12.75" customHeight="1" x14ac:dyDescent="0.2">
      <c r="A79" s="19" t="s">
        <v>17</v>
      </c>
      <c r="B79" s="39"/>
      <c r="C79" s="40"/>
      <c r="D79" s="41"/>
      <c r="E79" s="42"/>
      <c r="F79" s="43"/>
      <c r="G79" s="39"/>
      <c r="H79" s="36"/>
      <c r="I79" s="36"/>
      <c r="J79" s="36"/>
      <c r="K79" s="36"/>
      <c r="L79" s="36"/>
    </row>
    <row r="80" spans="1:12" s="16" customFormat="1" x14ac:dyDescent="0.2">
      <c r="A80" s="25" t="s">
        <v>0</v>
      </c>
      <c r="B80" s="16" t="s">
        <v>23</v>
      </c>
      <c r="C80" s="26"/>
      <c r="D80" s="27"/>
      <c r="E80" s="28"/>
      <c r="F80" s="93">
        <f>(SUM(D81:D85)-MIN(D81:D85))/4</f>
        <v>6.2825000000000006</v>
      </c>
      <c r="H80" s="30"/>
      <c r="I80" s="30"/>
      <c r="J80" s="30"/>
      <c r="K80" s="30"/>
      <c r="L80" s="30"/>
    </row>
    <row r="81" spans="1:12" s="15" customFormat="1" x14ac:dyDescent="0.2">
      <c r="A81" s="31"/>
      <c r="B81" s="29" t="s">
        <v>24</v>
      </c>
      <c r="C81" s="32">
        <v>2000</v>
      </c>
      <c r="D81" s="33">
        <v>6.96</v>
      </c>
      <c r="E81" s="34"/>
      <c r="F81" s="35"/>
      <c r="H81" s="36"/>
      <c r="I81" s="36"/>
      <c r="J81" s="36"/>
      <c r="K81" s="36"/>
      <c r="L81" s="36"/>
    </row>
    <row r="82" spans="1:12" s="15" customFormat="1" x14ac:dyDescent="0.2">
      <c r="A82" s="31"/>
      <c r="B82" s="29" t="s">
        <v>25</v>
      </c>
      <c r="C82" s="32">
        <v>2000</v>
      </c>
      <c r="D82" s="33">
        <v>6.82</v>
      </c>
      <c r="E82" s="34"/>
      <c r="F82" s="35"/>
      <c r="H82" s="36"/>
      <c r="I82" s="36"/>
      <c r="J82" s="36"/>
      <c r="K82" s="36"/>
      <c r="L82" s="36"/>
    </row>
    <row r="83" spans="1:12" s="15" customFormat="1" x14ac:dyDescent="0.2">
      <c r="A83" s="31"/>
      <c r="B83" s="29" t="s">
        <v>26</v>
      </c>
      <c r="C83" s="32">
        <v>2001</v>
      </c>
      <c r="D83" s="33">
        <v>5.98</v>
      </c>
      <c r="E83" s="34"/>
      <c r="F83" s="35"/>
      <c r="H83" s="36"/>
      <c r="I83" s="36"/>
      <c r="J83" s="36"/>
      <c r="K83" s="36"/>
      <c r="L83" s="36"/>
    </row>
    <row r="84" spans="1:12" s="15" customFormat="1" x14ac:dyDescent="0.2">
      <c r="A84" s="31"/>
      <c r="B84" s="29" t="s">
        <v>27</v>
      </c>
      <c r="C84" s="32">
        <v>2003</v>
      </c>
      <c r="D84" s="33">
        <v>5.37</v>
      </c>
      <c r="E84" s="34"/>
      <c r="F84" s="35"/>
      <c r="H84" s="36"/>
      <c r="I84" s="36"/>
      <c r="J84" s="36"/>
      <c r="K84" s="36"/>
      <c r="L84" s="36"/>
    </row>
    <row r="85" spans="1:12" s="15" customFormat="1" x14ac:dyDescent="0.2">
      <c r="A85" s="31"/>
      <c r="B85" s="29" t="s">
        <v>28</v>
      </c>
      <c r="C85" s="32">
        <v>2005</v>
      </c>
      <c r="D85" s="33">
        <v>5.27</v>
      </c>
      <c r="E85" s="34"/>
      <c r="F85" s="35"/>
      <c r="H85" s="36"/>
      <c r="I85" s="36"/>
      <c r="J85" s="36"/>
      <c r="K85" s="36"/>
      <c r="L85" s="36"/>
    </row>
    <row r="86" spans="1:12" s="15" customFormat="1" x14ac:dyDescent="0.2">
      <c r="A86" s="31"/>
      <c r="B86" s="37" t="s">
        <v>29</v>
      </c>
      <c r="C86" s="38"/>
      <c r="D86" s="33"/>
      <c r="E86" s="34"/>
      <c r="F86" s="35"/>
      <c r="H86" s="36"/>
      <c r="I86" s="36"/>
      <c r="J86" s="36"/>
      <c r="K86" s="36"/>
      <c r="L86" s="36"/>
    </row>
    <row r="87" spans="1:12" s="15" customFormat="1" x14ac:dyDescent="0.2">
      <c r="A87" s="31"/>
      <c r="B87" s="37"/>
      <c r="C87" s="38"/>
      <c r="D87" s="33"/>
      <c r="E87" s="34"/>
      <c r="F87" s="35"/>
      <c r="H87" s="36"/>
      <c r="I87" s="36"/>
      <c r="J87" s="36"/>
      <c r="K87" s="36"/>
      <c r="L87" s="36"/>
    </row>
    <row r="88" spans="1:12" ht="13.5" thickBot="1" x14ac:dyDescent="0.25">
      <c r="A88" s="104" t="s">
        <v>186</v>
      </c>
      <c r="B88" s="105"/>
      <c r="C88" s="106"/>
      <c r="D88" s="107"/>
      <c r="E88" s="10"/>
      <c r="F88" s="11"/>
      <c r="G88" s="9"/>
    </row>
    <row r="89" spans="1:12" s="12" customFormat="1" ht="15.75" thickBot="1" x14ac:dyDescent="0.3">
      <c r="A89" s="108" t="s">
        <v>0</v>
      </c>
      <c r="B89" s="150" t="s">
        <v>40</v>
      </c>
      <c r="C89" s="110"/>
      <c r="D89" s="111"/>
      <c r="E89" s="13"/>
      <c r="F89" s="94">
        <f>(SUM(D90:D94)-MIN(D90:D94))/4</f>
        <v>5.5525000000000002</v>
      </c>
      <c r="H89" s="96">
        <f>RANK(F89,$F$89:$F$145)</f>
        <v>2</v>
      </c>
      <c r="I89" s="97" t="s">
        <v>32</v>
      </c>
    </row>
    <row r="90" spans="1:12" x14ac:dyDescent="0.2">
      <c r="A90" s="112"/>
      <c r="B90" s="113" t="s">
        <v>42</v>
      </c>
      <c r="C90" s="150">
        <v>2003</v>
      </c>
      <c r="D90" s="115">
        <v>5.77</v>
      </c>
      <c r="F90" s="102"/>
    </row>
    <row r="91" spans="1:12" x14ac:dyDescent="0.2">
      <c r="A91" s="112"/>
      <c r="B91" s="113" t="s">
        <v>44</v>
      </c>
      <c r="C91" s="150">
        <v>2001</v>
      </c>
      <c r="D91" s="115">
        <v>5.73</v>
      </c>
      <c r="F91" s="102"/>
    </row>
    <row r="92" spans="1:12" x14ac:dyDescent="0.2">
      <c r="A92" s="112"/>
      <c r="B92" s="113" t="s">
        <v>45</v>
      </c>
      <c r="C92" s="150">
        <v>2004</v>
      </c>
      <c r="D92" s="115">
        <v>5.32</v>
      </c>
      <c r="F92" s="102"/>
    </row>
    <row r="93" spans="1:12" x14ac:dyDescent="0.2">
      <c r="A93" s="112"/>
      <c r="B93" s="113" t="s">
        <v>130</v>
      </c>
      <c r="C93" s="150">
        <v>2001</v>
      </c>
      <c r="D93" s="115">
        <v>5.35</v>
      </c>
      <c r="F93" s="102"/>
    </row>
    <row r="94" spans="1:12" x14ac:dyDescent="0.2">
      <c r="A94" s="112"/>
      <c r="B94" s="113" t="s">
        <v>41</v>
      </c>
      <c r="C94" s="150">
        <v>2001</v>
      </c>
      <c r="D94" s="115">
        <v>5.36</v>
      </c>
      <c r="F94" s="102"/>
    </row>
    <row r="95" spans="1:12" x14ac:dyDescent="0.2">
      <c r="A95" s="112"/>
      <c r="B95" s="116" t="s">
        <v>12</v>
      </c>
      <c r="C95" s="114"/>
      <c r="D95" s="115"/>
      <c r="F95" s="102"/>
    </row>
    <row r="96" spans="1:12" ht="13.5" thickBot="1" x14ac:dyDescent="0.25">
      <c r="A96" s="112"/>
      <c r="B96" s="113"/>
      <c r="C96" s="114"/>
      <c r="D96" s="115"/>
      <c r="F96" s="102"/>
    </row>
    <row r="97" spans="1:9" s="12" customFormat="1" ht="15.75" thickBot="1" x14ac:dyDescent="0.3">
      <c r="A97" s="108" t="s">
        <v>1</v>
      </c>
      <c r="B97" s="150" t="s">
        <v>51</v>
      </c>
      <c r="C97" s="110"/>
      <c r="D97" s="111"/>
      <c r="E97" s="13"/>
      <c r="F97" s="94">
        <f>(SUM(D98:D102)-MIN(D98:D102))/4</f>
        <v>5.1025</v>
      </c>
      <c r="H97" s="96">
        <f>RANK(F97,$F$89:$F$145)</f>
        <v>4</v>
      </c>
      <c r="I97" s="97" t="s">
        <v>32</v>
      </c>
    </row>
    <row r="98" spans="1:9" x14ac:dyDescent="0.2">
      <c r="A98" s="112"/>
      <c r="B98" s="150" t="s">
        <v>57</v>
      </c>
      <c r="C98" s="150">
        <v>2003</v>
      </c>
      <c r="D98" s="115">
        <v>5.05</v>
      </c>
      <c r="F98" s="102"/>
    </row>
    <row r="99" spans="1:9" x14ac:dyDescent="0.2">
      <c r="A99" s="112"/>
      <c r="B99" s="150" t="s">
        <v>60</v>
      </c>
      <c r="C99" s="150">
        <v>2004</v>
      </c>
      <c r="D99" s="115">
        <v>4.7699999999999996</v>
      </c>
      <c r="F99" s="102"/>
    </row>
    <row r="100" spans="1:9" x14ac:dyDescent="0.2">
      <c r="A100" s="112"/>
      <c r="B100" s="150" t="s">
        <v>61</v>
      </c>
      <c r="C100" s="150">
        <v>2002</v>
      </c>
      <c r="D100" s="115">
        <v>5.45</v>
      </c>
      <c r="F100" s="102"/>
    </row>
    <row r="101" spans="1:9" x14ac:dyDescent="0.2">
      <c r="A101" s="112"/>
      <c r="B101" s="150" t="s">
        <v>62</v>
      </c>
      <c r="C101" s="150">
        <v>2002</v>
      </c>
      <c r="D101" s="115">
        <v>4.96</v>
      </c>
      <c r="F101" s="102"/>
    </row>
    <row r="102" spans="1:9" x14ac:dyDescent="0.2">
      <c r="A102" s="112"/>
      <c r="B102" s="150" t="s">
        <v>59</v>
      </c>
      <c r="C102" s="150">
        <v>2001</v>
      </c>
      <c r="D102" s="115">
        <v>4.95</v>
      </c>
      <c r="F102" s="102"/>
    </row>
    <row r="103" spans="1:9" x14ac:dyDescent="0.2">
      <c r="A103" s="112"/>
      <c r="B103" s="116" t="s">
        <v>12</v>
      </c>
      <c r="C103" s="114"/>
      <c r="D103" s="115"/>
      <c r="F103" s="102"/>
    </row>
    <row r="104" spans="1:9" ht="13.5" thickBot="1" x14ac:dyDescent="0.25">
      <c r="A104" s="112"/>
      <c r="B104" s="113"/>
      <c r="C104" s="114"/>
      <c r="D104" s="115"/>
      <c r="F104" s="102"/>
    </row>
    <row r="105" spans="1:9" s="12" customFormat="1" ht="15.75" thickBot="1" x14ac:dyDescent="0.3">
      <c r="A105" s="108" t="s">
        <v>2</v>
      </c>
      <c r="B105" s="150" t="s">
        <v>88</v>
      </c>
      <c r="C105" s="110"/>
      <c r="D105" s="111"/>
      <c r="E105" s="13"/>
      <c r="F105" s="94">
        <f>(SUM(D106:D110)-MIN(D106:D110))/4</f>
        <v>6.0274999999999999</v>
      </c>
      <c r="H105" s="96">
        <f>RANK(F105,$F$89:$F$145)</f>
        <v>1</v>
      </c>
      <c r="I105" s="97" t="s">
        <v>32</v>
      </c>
    </row>
    <row r="106" spans="1:9" x14ac:dyDescent="0.2">
      <c r="A106" s="112"/>
      <c r="B106" s="150" t="s">
        <v>100</v>
      </c>
      <c r="C106" s="150">
        <v>2004</v>
      </c>
      <c r="D106" s="115">
        <v>6.41</v>
      </c>
      <c r="F106" s="102"/>
    </row>
    <row r="107" spans="1:9" x14ac:dyDescent="0.2">
      <c r="A107" s="112"/>
      <c r="B107" s="150" t="s">
        <v>101</v>
      </c>
      <c r="C107" s="150">
        <v>2002</v>
      </c>
      <c r="D107" s="115">
        <v>6.06</v>
      </c>
      <c r="F107" s="102"/>
    </row>
    <row r="108" spans="1:9" x14ac:dyDescent="0.2">
      <c r="A108" s="112"/>
      <c r="B108" s="150" t="s">
        <v>96</v>
      </c>
      <c r="C108" s="150">
        <v>2004</v>
      </c>
      <c r="D108" s="115">
        <v>5.69</v>
      </c>
      <c r="F108" s="102"/>
    </row>
    <row r="109" spans="1:9" x14ac:dyDescent="0.2">
      <c r="A109" s="112"/>
      <c r="B109" s="150" t="s">
        <v>102</v>
      </c>
      <c r="C109" s="150">
        <v>2001</v>
      </c>
      <c r="D109" s="115">
        <v>5.78</v>
      </c>
      <c r="F109" s="102"/>
    </row>
    <row r="110" spans="1:9" x14ac:dyDescent="0.2">
      <c r="A110" s="112"/>
      <c r="B110" s="150" t="s">
        <v>103</v>
      </c>
      <c r="C110" s="150">
        <v>2001</v>
      </c>
      <c r="D110" s="115">
        <v>5.86</v>
      </c>
      <c r="F110" s="102"/>
    </row>
    <row r="111" spans="1:9" x14ac:dyDescent="0.2">
      <c r="A111" s="112"/>
      <c r="B111" s="116" t="s">
        <v>12</v>
      </c>
      <c r="C111" s="114"/>
      <c r="D111" s="115"/>
      <c r="F111" s="102"/>
    </row>
    <row r="112" spans="1:9" ht="13.5" thickBot="1" x14ac:dyDescent="0.25">
      <c r="A112" s="112"/>
      <c r="B112" s="113"/>
      <c r="C112" s="114"/>
      <c r="D112" s="115"/>
      <c r="F112" s="102"/>
    </row>
    <row r="113" spans="1:9" s="12" customFormat="1" ht="15.75" thickBot="1" x14ac:dyDescent="0.3">
      <c r="A113" s="108" t="s">
        <v>3</v>
      </c>
      <c r="B113" s="150" t="s">
        <v>180</v>
      </c>
      <c r="C113" s="110"/>
      <c r="D113" s="111"/>
      <c r="E113" s="13"/>
      <c r="F113" s="94">
        <f>(SUM(D114:D118)-MIN(D114:D118))/4</f>
        <v>4.97</v>
      </c>
      <c r="H113" s="96">
        <f>RANK(F113,$F$89:$F$145)</f>
        <v>5</v>
      </c>
      <c r="I113" s="97" t="s">
        <v>32</v>
      </c>
    </row>
    <row r="114" spans="1:9" x14ac:dyDescent="0.2">
      <c r="A114" s="112"/>
      <c r="B114" s="113" t="s">
        <v>163</v>
      </c>
      <c r="C114" s="114">
        <v>2002</v>
      </c>
      <c r="D114" s="115">
        <v>5.0199999999999996</v>
      </c>
      <c r="F114" s="102"/>
    </row>
    <row r="115" spans="1:9" x14ac:dyDescent="0.2">
      <c r="A115" s="112"/>
      <c r="B115" s="113" t="s">
        <v>136</v>
      </c>
      <c r="C115" s="114">
        <v>2002</v>
      </c>
      <c r="D115" s="115">
        <v>5.22</v>
      </c>
      <c r="F115" s="102"/>
    </row>
    <row r="116" spans="1:9" x14ac:dyDescent="0.2">
      <c r="A116" s="112"/>
      <c r="B116" s="113" t="s">
        <v>137</v>
      </c>
      <c r="C116" s="114">
        <v>2002</v>
      </c>
      <c r="D116" s="115">
        <v>4.84</v>
      </c>
      <c r="F116" s="102"/>
    </row>
    <row r="117" spans="1:9" x14ac:dyDescent="0.2">
      <c r="A117" s="112"/>
      <c r="B117" s="113" t="s">
        <v>138</v>
      </c>
      <c r="C117" s="114">
        <v>2001</v>
      </c>
      <c r="D117" s="115">
        <v>4.7</v>
      </c>
      <c r="F117" s="102"/>
    </row>
    <row r="118" spans="1:9" x14ac:dyDescent="0.2">
      <c r="A118" s="112"/>
      <c r="B118" s="113" t="s">
        <v>139</v>
      </c>
      <c r="C118" s="114">
        <v>2002</v>
      </c>
      <c r="D118" s="115">
        <v>4.8</v>
      </c>
      <c r="F118" s="102"/>
    </row>
    <row r="119" spans="1:9" x14ac:dyDescent="0.2">
      <c r="A119" s="112"/>
      <c r="B119" s="116" t="s">
        <v>12</v>
      </c>
      <c r="C119" s="114"/>
      <c r="D119" s="115"/>
      <c r="F119" s="102"/>
    </row>
    <row r="120" spans="1:9" ht="13.5" thickBot="1" x14ac:dyDescent="0.25">
      <c r="A120" s="112"/>
      <c r="B120" s="113"/>
      <c r="C120" s="114"/>
      <c r="D120" s="115"/>
      <c r="F120" s="102"/>
    </row>
    <row r="121" spans="1:9" s="12" customFormat="1" ht="15.75" thickBot="1" x14ac:dyDescent="0.3">
      <c r="A121" s="108" t="s">
        <v>4</v>
      </c>
      <c r="B121" s="150" t="s">
        <v>177</v>
      </c>
      <c r="C121" s="110"/>
      <c r="D121" s="111"/>
      <c r="E121" s="13"/>
      <c r="F121" s="94">
        <f>(SUM(D122:D126)-MIN(D122:D126))/4</f>
        <v>5.1549999999999994</v>
      </c>
      <c r="H121" s="96">
        <f>RANK(F121,$F$89:$F$145)</f>
        <v>3</v>
      </c>
      <c r="I121" s="97" t="s">
        <v>32</v>
      </c>
    </row>
    <row r="122" spans="1:9" x14ac:dyDescent="0.2">
      <c r="A122" s="112"/>
      <c r="B122" s="113" t="s">
        <v>151</v>
      </c>
      <c r="C122" s="114">
        <v>2004</v>
      </c>
      <c r="D122" s="115">
        <v>4.91</v>
      </c>
      <c r="F122" s="102"/>
    </row>
    <row r="123" spans="1:9" x14ac:dyDescent="0.2">
      <c r="A123" s="112"/>
      <c r="B123" s="113" t="s">
        <v>132</v>
      </c>
      <c r="C123" s="114">
        <v>2004</v>
      </c>
      <c r="D123" s="115">
        <v>5.5</v>
      </c>
      <c r="F123" s="102"/>
    </row>
    <row r="124" spans="1:9" x14ac:dyDescent="0.2">
      <c r="A124" s="112"/>
      <c r="B124" s="113" t="s">
        <v>133</v>
      </c>
      <c r="C124" s="114">
        <v>2002</v>
      </c>
      <c r="D124" s="115">
        <v>4.3499999999999996</v>
      </c>
      <c r="F124" s="102"/>
    </row>
    <row r="125" spans="1:9" x14ac:dyDescent="0.2">
      <c r="A125" s="112"/>
      <c r="B125" s="113" t="s">
        <v>134</v>
      </c>
      <c r="C125" s="114">
        <v>2002</v>
      </c>
      <c r="D125" s="115">
        <v>5.22</v>
      </c>
      <c r="F125" s="102"/>
    </row>
    <row r="126" spans="1:9" x14ac:dyDescent="0.2">
      <c r="A126" s="112"/>
      <c r="B126" s="113" t="s">
        <v>135</v>
      </c>
      <c r="C126" s="114">
        <v>2004</v>
      </c>
      <c r="D126" s="115">
        <v>4.99</v>
      </c>
      <c r="F126" s="102"/>
    </row>
    <row r="127" spans="1:9" x14ac:dyDescent="0.2">
      <c r="A127" s="112"/>
      <c r="B127" s="116" t="s">
        <v>12</v>
      </c>
      <c r="C127" s="114"/>
      <c r="D127" s="115"/>
      <c r="F127" s="102"/>
    </row>
    <row r="128" spans="1:9" ht="13.5" thickBot="1" x14ac:dyDescent="0.25">
      <c r="A128" s="112"/>
      <c r="B128" s="116"/>
      <c r="C128" s="114"/>
      <c r="D128" s="115"/>
      <c r="F128" s="102"/>
    </row>
    <row r="129" spans="1:9" s="12" customFormat="1" ht="15.75" thickBot="1" x14ac:dyDescent="0.3">
      <c r="A129" s="108" t="s">
        <v>5</v>
      </c>
      <c r="B129" s="117"/>
      <c r="C129" s="110"/>
      <c r="D129" s="111"/>
      <c r="E129" s="13"/>
      <c r="F129" s="94">
        <f>(SUM(D130:D134)-MIN(D130:D134))/4</f>
        <v>0</v>
      </c>
      <c r="H129" s="96">
        <f>RANK(F129,$F$89:$F$145)</f>
        <v>6</v>
      </c>
      <c r="I129" s="97" t="s">
        <v>32</v>
      </c>
    </row>
    <row r="130" spans="1:9" x14ac:dyDescent="0.2">
      <c r="A130" s="112"/>
      <c r="B130" s="113"/>
      <c r="C130" s="114"/>
      <c r="D130" s="115">
        <v>0</v>
      </c>
      <c r="F130" s="102"/>
    </row>
    <row r="131" spans="1:9" x14ac:dyDescent="0.2">
      <c r="A131" s="112"/>
      <c r="B131" s="113"/>
      <c r="C131" s="114"/>
      <c r="D131" s="115">
        <v>0</v>
      </c>
      <c r="F131" s="102"/>
    </row>
    <row r="132" spans="1:9" x14ac:dyDescent="0.2">
      <c r="A132" s="112"/>
      <c r="B132" s="113"/>
      <c r="C132" s="114"/>
      <c r="D132" s="115">
        <v>0</v>
      </c>
      <c r="F132" s="102"/>
    </row>
    <row r="133" spans="1:9" x14ac:dyDescent="0.2">
      <c r="A133" s="112"/>
      <c r="B133" s="113"/>
      <c r="C133" s="114"/>
      <c r="D133" s="115">
        <v>0</v>
      </c>
      <c r="F133" s="102"/>
    </row>
    <row r="134" spans="1:9" x14ac:dyDescent="0.2">
      <c r="A134" s="112"/>
      <c r="B134" s="113"/>
      <c r="C134" s="114"/>
      <c r="D134" s="115">
        <v>0</v>
      </c>
      <c r="F134" s="102"/>
    </row>
    <row r="135" spans="1:9" x14ac:dyDescent="0.2">
      <c r="A135" s="112"/>
      <c r="B135" s="116" t="s">
        <v>12</v>
      </c>
      <c r="C135" s="114"/>
      <c r="D135" s="115"/>
      <c r="F135" s="102"/>
    </row>
    <row r="136" spans="1:9" ht="13.5" thickBot="1" x14ac:dyDescent="0.25">
      <c r="A136" s="112"/>
      <c r="B136" s="113"/>
      <c r="C136" s="114"/>
      <c r="D136" s="115"/>
      <c r="F136" s="102"/>
    </row>
    <row r="137" spans="1:9" s="12" customFormat="1" ht="15.75" thickBot="1" x14ac:dyDescent="0.3">
      <c r="A137" s="108" t="s">
        <v>6</v>
      </c>
      <c r="B137" s="117"/>
      <c r="C137" s="110"/>
      <c r="D137" s="111"/>
      <c r="E137" s="13"/>
      <c r="F137" s="94">
        <f>(SUM(D138:D142)-MIN(D138:D142))/4</f>
        <v>0</v>
      </c>
      <c r="H137" s="96">
        <f>RANK(F137,$F$89:$F$145)</f>
        <v>6</v>
      </c>
      <c r="I137" s="97" t="s">
        <v>32</v>
      </c>
    </row>
    <row r="138" spans="1:9" x14ac:dyDescent="0.2">
      <c r="A138" s="112"/>
      <c r="B138" s="113"/>
      <c r="C138" s="114"/>
      <c r="D138" s="115">
        <v>0</v>
      </c>
      <c r="F138" s="102"/>
    </row>
    <row r="139" spans="1:9" x14ac:dyDescent="0.2">
      <c r="A139" s="112"/>
      <c r="B139" s="113"/>
      <c r="C139" s="114"/>
      <c r="D139" s="115">
        <v>0</v>
      </c>
      <c r="F139" s="102"/>
    </row>
    <row r="140" spans="1:9" x14ac:dyDescent="0.2">
      <c r="A140" s="112"/>
      <c r="B140" s="113"/>
      <c r="C140" s="114"/>
      <c r="D140" s="115">
        <v>0</v>
      </c>
      <c r="F140" s="102"/>
    </row>
    <row r="141" spans="1:9" x14ac:dyDescent="0.2">
      <c r="A141" s="112"/>
      <c r="B141" s="113"/>
      <c r="C141" s="114"/>
      <c r="D141" s="115">
        <v>0</v>
      </c>
      <c r="F141" s="102"/>
    </row>
    <row r="142" spans="1:9" x14ac:dyDescent="0.2">
      <c r="A142" s="112"/>
      <c r="B142" s="113"/>
      <c r="C142" s="114"/>
      <c r="D142" s="115">
        <v>0</v>
      </c>
      <c r="F142" s="102"/>
    </row>
    <row r="143" spans="1:9" x14ac:dyDescent="0.2">
      <c r="A143" s="112"/>
      <c r="B143" s="116" t="s">
        <v>12</v>
      </c>
      <c r="C143" s="114"/>
      <c r="D143" s="115"/>
      <c r="F143" s="102"/>
    </row>
    <row r="144" spans="1:9" ht="13.5" thickBot="1" x14ac:dyDescent="0.25">
      <c r="A144" s="112"/>
      <c r="B144" s="113"/>
      <c r="C144" s="114"/>
      <c r="D144" s="115"/>
      <c r="F144" s="102"/>
    </row>
    <row r="145" spans="1:12" s="12" customFormat="1" ht="15.75" thickBot="1" x14ac:dyDescent="0.3">
      <c r="A145" s="108" t="s">
        <v>7</v>
      </c>
      <c r="B145" s="117"/>
      <c r="C145" s="110"/>
      <c r="D145" s="111"/>
      <c r="E145" s="13"/>
      <c r="F145" s="94">
        <f>(SUM(D146:D150)-MIN(D146:D150))/4</f>
        <v>0</v>
      </c>
      <c r="H145" s="96">
        <f>RANK(F145,$F$89:$F$145)</f>
        <v>6</v>
      </c>
      <c r="I145" s="97" t="s">
        <v>32</v>
      </c>
    </row>
    <row r="146" spans="1:12" x14ac:dyDescent="0.2">
      <c r="A146" s="112"/>
      <c r="B146" s="113"/>
      <c r="C146" s="114"/>
      <c r="D146" s="115">
        <v>0</v>
      </c>
      <c r="F146" s="102"/>
    </row>
    <row r="147" spans="1:12" x14ac:dyDescent="0.2">
      <c r="A147" s="112"/>
      <c r="B147" s="113"/>
      <c r="C147" s="114"/>
      <c r="D147" s="115">
        <v>0</v>
      </c>
      <c r="F147" s="102"/>
    </row>
    <row r="148" spans="1:12" x14ac:dyDescent="0.2">
      <c r="A148" s="112"/>
      <c r="B148" s="113"/>
      <c r="C148" s="114"/>
      <c r="D148" s="115">
        <v>0</v>
      </c>
      <c r="F148" s="102"/>
    </row>
    <row r="149" spans="1:12" x14ac:dyDescent="0.2">
      <c r="A149" s="112"/>
      <c r="B149" s="113"/>
      <c r="C149" s="114"/>
      <c r="D149" s="115">
        <v>0</v>
      </c>
      <c r="F149" s="102"/>
    </row>
    <row r="150" spans="1:12" x14ac:dyDescent="0.2">
      <c r="A150" s="112"/>
      <c r="B150" s="113"/>
      <c r="C150" s="114"/>
      <c r="D150" s="115">
        <v>0</v>
      </c>
      <c r="F150" s="102"/>
    </row>
    <row r="151" spans="1:12" x14ac:dyDescent="0.2">
      <c r="A151" s="112"/>
      <c r="B151" s="116" t="s">
        <v>12</v>
      </c>
      <c r="C151" s="114"/>
      <c r="D151" s="115"/>
    </row>
    <row r="152" spans="1:12" x14ac:dyDescent="0.2">
      <c r="B152" s="14"/>
    </row>
    <row r="154" spans="1:12" s="15" customFormat="1" ht="12.75" customHeight="1" x14ac:dyDescent="0.2">
      <c r="A154" s="19" t="s">
        <v>18</v>
      </c>
      <c r="B154" s="39"/>
      <c r="C154" s="40"/>
      <c r="D154" s="41"/>
      <c r="E154" s="42"/>
      <c r="F154" s="43"/>
      <c r="G154" s="39"/>
      <c r="H154" s="36"/>
      <c r="I154" s="36"/>
      <c r="J154" s="36"/>
      <c r="K154" s="36"/>
      <c r="L154" s="36"/>
    </row>
    <row r="155" spans="1:12" s="16" customFormat="1" x14ac:dyDescent="0.2">
      <c r="A155" s="25" t="s">
        <v>0</v>
      </c>
      <c r="B155" s="16" t="s">
        <v>23</v>
      </c>
      <c r="C155" s="26"/>
      <c r="D155" s="27"/>
      <c r="E155" s="28"/>
      <c r="F155" s="93">
        <f>(SUM(D156:D160)-MIN(D156:D160))/4</f>
        <v>13.1675</v>
      </c>
      <c r="H155" s="29"/>
      <c r="K155" s="29"/>
      <c r="L155" s="30"/>
    </row>
    <row r="156" spans="1:12" s="16" customFormat="1" x14ac:dyDescent="0.2">
      <c r="A156" s="31"/>
      <c r="B156" s="29" t="s">
        <v>24</v>
      </c>
      <c r="C156" s="32">
        <v>2000</v>
      </c>
      <c r="D156" s="33">
        <v>14.25</v>
      </c>
      <c r="E156" s="34"/>
      <c r="F156" s="35"/>
      <c r="G156" s="15"/>
      <c r="H156" s="29"/>
      <c r="K156" s="29"/>
      <c r="L156" s="30"/>
    </row>
    <row r="157" spans="1:12" s="16" customFormat="1" x14ac:dyDescent="0.2">
      <c r="A157" s="31"/>
      <c r="B157" s="29" t="s">
        <v>25</v>
      </c>
      <c r="C157" s="32">
        <v>2000</v>
      </c>
      <c r="D157" s="33">
        <v>13.97</v>
      </c>
      <c r="E157" s="34"/>
      <c r="F157" s="35"/>
      <c r="G157" s="15"/>
      <c r="H157" s="29"/>
      <c r="K157" s="29"/>
      <c r="L157" s="30"/>
    </row>
    <row r="158" spans="1:12" s="16" customFormat="1" x14ac:dyDescent="0.2">
      <c r="A158" s="31"/>
      <c r="B158" s="29" t="s">
        <v>26</v>
      </c>
      <c r="C158" s="32">
        <v>2001</v>
      </c>
      <c r="D158" s="33">
        <v>12.56</v>
      </c>
      <c r="E158" s="34"/>
      <c r="F158" s="35"/>
      <c r="G158" s="15"/>
      <c r="H158" s="29"/>
      <c r="I158" s="36"/>
      <c r="J158" s="32"/>
      <c r="K158" s="29"/>
      <c r="L158" s="30"/>
    </row>
    <row r="159" spans="1:12" s="16" customFormat="1" x14ac:dyDescent="0.2">
      <c r="A159" s="31"/>
      <c r="B159" s="29" t="s">
        <v>27</v>
      </c>
      <c r="C159" s="32">
        <v>2003</v>
      </c>
      <c r="D159" s="33">
        <v>11.89</v>
      </c>
      <c r="E159" s="34"/>
      <c r="F159" s="35"/>
      <c r="G159" s="15"/>
      <c r="H159" s="29"/>
      <c r="I159" s="36"/>
      <c r="J159" s="32"/>
      <c r="K159" s="29"/>
      <c r="L159" s="30"/>
    </row>
    <row r="160" spans="1:12" s="16" customFormat="1" x14ac:dyDescent="0.2">
      <c r="A160" s="31"/>
      <c r="B160" s="29" t="s">
        <v>28</v>
      </c>
      <c r="C160" s="32">
        <v>2005</v>
      </c>
      <c r="D160" s="33">
        <v>11.22</v>
      </c>
      <c r="E160" s="34"/>
      <c r="F160" s="35"/>
      <c r="G160" s="15"/>
      <c r="H160" s="29"/>
      <c r="I160" s="36"/>
      <c r="J160" s="32"/>
      <c r="K160" s="29"/>
      <c r="L160" s="30"/>
    </row>
    <row r="161" spans="1:12" s="16" customFormat="1" x14ac:dyDescent="0.2">
      <c r="A161" s="31"/>
      <c r="B161" s="37" t="s">
        <v>29</v>
      </c>
      <c r="C161" s="38"/>
      <c r="D161" s="33"/>
      <c r="E161" s="34"/>
      <c r="F161" s="35"/>
      <c r="G161" s="15"/>
      <c r="H161" s="29"/>
      <c r="K161" s="29"/>
      <c r="L161" s="30"/>
    </row>
    <row r="162" spans="1:12" s="16" customFormat="1" x14ac:dyDescent="0.2">
      <c r="A162" s="31"/>
      <c r="B162" s="15"/>
      <c r="C162" s="38"/>
      <c r="D162" s="33"/>
      <c r="E162" s="34"/>
      <c r="F162" s="35"/>
      <c r="G162" s="15"/>
      <c r="H162" s="29"/>
      <c r="K162" s="29"/>
      <c r="L162" s="30"/>
    </row>
    <row r="163" spans="1:12" ht="13.5" thickBot="1" x14ac:dyDescent="0.25">
      <c r="A163" s="104" t="s">
        <v>187</v>
      </c>
      <c r="B163" s="105"/>
      <c r="C163" s="106"/>
      <c r="D163" s="107"/>
      <c r="E163" s="10"/>
      <c r="F163" s="11"/>
      <c r="G163" s="9"/>
    </row>
    <row r="164" spans="1:12" ht="15.75" thickBot="1" x14ac:dyDescent="0.3">
      <c r="A164" s="108" t="s">
        <v>0</v>
      </c>
      <c r="B164" s="150" t="s">
        <v>51</v>
      </c>
      <c r="C164" s="110"/>
      <c r="D164" s="111"/>
      <c r="E164" s="13"/>
      <c r="F164" s="94">
        <f>(SUM(D165:D169)-MIN(D165:D169))/4</f>
        <v>8.8849999999999998</v>
      </c>
      <c r="G164" s="12"/>
      <c r="H164" s="96">
        <f>RANK(F164,$F$164:$F$220)</f>
        <v>6</v>
      </c>
      <c r="I164" s="97" t="s">
        <v>32</v>
      </c>
    </row>
    <row r="165" spans="1:12" x14ac:dyDescent="0.2">
      <c r="A165" s="112"/>
      <c r="B165" s="150" t="s">
        <v>63</v>
      </c>
      <c r="C165" s="150">
        <v>2004</v>
      </c>
      <c r="D165" s="115">
        <v>7.78</v>
      </c>
      <c r="F165" s="102"/>
    </row>
    <row r="166" spans="1:12" x14ac:dyDescent="0.2">
      <c r="A166" s="112"/>
      <c r="B166" s="150" t="s">
        <v>64</v>
      </c>
      <c r="C166" s="150">
        <v>2004</v>
      </c>
      <c r="D166" s="115">
        <v>9.31</v>
      </c>
      <c r="F166" s="102"/>
    </row>
    <row r="167" spans="1:12" x14ac:dyDescent="0.2">
      <c r="A167" s="112"/>
      <c r="B167" s="150" t="s">
        <v>58</v>
      </c>
      <c r="C167" s="150">
        <v>2002</v>
      </c>
      <c r="D167" s="115">
        <v>9.1999999999999993</v>
      </c>
      <c r="F167" s="102"/>
    </row>
    <row r="168" spans="1:12" s="15" customFormat="1" x14ac:dyDescent="0.2">
      <c r="A168" s="112"/>
      <c r="B168" s="150" t="s">
        <v>65</v>
      </c>
      <c r="C168" s="150">
        <v>2004</v>
      </c>
      <c r="D168" s="115">
        <v>0</v>
      </c>
      <c r="E168" s="7"/>
      <c r="F168" s="102"/>
      <c r="G168" s="2"/>
    </row>
    <row r="169" spans="1:12" s="16" customFormat="1" x14ac:dyDescent="0.2">
      <c r="A169" s="112"/>
      <c r="B169" s="150" t="s">
        <v>62</v>
      </c>
      <c r="C169" s="150">
        <v>2002</v>
      </c>
      <c r="D169" s="115">
        <v>9.25</v>
      </c>
      <c r="E169" s="7"/>
      <c r="F169" s="102"/>
      <c r="G169" s="2"/>
    </row>
    <row r="170" spans="1:12" s="16" customFormat="1" x14ac:dyDescent="0.2">
      <c r="A170" s="112"/>
      <c r="B170" s="116" t="s">
        <v>12</v>
      </c>
      <c r="C170" s="114"/>
      <c r="D170" s="115"/>
      <c r="E170" s="7"/>
      <c r="F170" s="102"/>
      <c r="G170" s="2"/>
    </row>
    <row r="171" spans="1:12" s="16" customFormat="1" ht="13.5" thickBot="1" x14ac:dyDescent="0.25">
      <c r="A171" s="112"/>
      <c r="B171" s="113"/>
      <c r="C171" s="114"/>
      <c r="D171" s="115"/>
      <c r="E171" s="7"/>
      <c r="F171" s="102"/>
      <c r="G171" s="2"/>
    </row>
    <row r="172" spans="1:12" s="16" customFormat="1" ht="15.75" thickBot="1" x14ac:dyDescent="0.3">
      <c r="A172" s="108" t="s">
        <v>1</v>
      </c>
      <c r="B172" s="150" t="s">
        <v>71</v>
      </c>
      <c r="C172" s="110"/>
      <c r="D172" s="111"/>
      <c r="E172" s="13"/>
      <c r="F172" s="94">
        <f>(SUM(D173:D177)-MIN(D173:D177))/4</f>
        <v>9.7475000000000005</v>
      </c>
      <c r="G172" s="12"/>
      <c r="H172" s="96">
        <f>RANK(F172,$F$164:$F$220)</f>
        <v>2</v>
      </c>
      <c r="I172" s="97" t="s">
        <v>32</v>
      </c>
    </row>
    <row r="173" spans="1:12" s="16" customFormat="1" x14ac:dyDescent="0.2">
      <c r="A173" s="112"/>
      <c r="B173" s="150" t="s">
        <v>76</v>
      </c>
      <c r="C173" s="150">
        <v>2001</v>
      </c>
      <c r="D173" s="115">
        <v>8.69</v>
      </c>
      <c r="E173" s="7"/>
      <c r="F173" s="102"/>
      <c r="G173" s="2"/>
    </row>
    <row r="174" spans="1:12" s="16" customFormat="1" x14ac:dyDescent="0.2">
      <c r="A174" s="112"/>
      <c r="B174" s="150" t="s">
        <v>77</v>
      </c>
      <c r="C174" s="150">
        <v>2001</v>
      </c>
      <c r="D174" s="115">
        <v>8.65</v>
      </c>
      <c r="E174" s="7"/>
      <c r="F174" s="102"/>
      <c r="G174" s="2"/>
    </row>
    <row r="175" spans="1:12" s="15" customFormat="1" x14ac:dyDescent="0.2">
      <c r="A175" s="112"/>
      <c r="B175" s="150" t="s">
        <v>78</v>
      </c>
      <c r="C175" s="150">
        <v>2001</v>
      </c>
      <c r="D175" s="115">
        <v>12.41</v>
      </c>
      <c r="E175" s="7"/>
      <c r="F175" s="102"/>
      <c r="G175" s="2"/>
    </row>
    <row r="176" spans="1:12" s="12" customFormat="1" x14ac:dyDescent="0.2">
      <c r="A176" s="112"/>
      <c r="B176" s="150" t="s">
        <v>79</v>
      </c>
      <c r="C176" s="150">
        <v>2001</v>
      </c>
      <c r="D176" s="115">
        <v>9.24</v>
      </c>
      <c r="E176" s="7"/>
      <c r="F176" s="102"/>
      <c r="G176" s="2"/>
    </row>
    <row r="177" spans="1:9" s="12" customFormat="1" x14ac:dyDescent="0.2">
      <c r="A177" s="112"/>
      <c r="B177" s="113"/>
      <c r="C177" s="114"/>
      <c r="D177" s="115">
        <v>0</v>
      </c>
      <c r="E177" s="7"/>
      <c r="F177" s="102"/>
      <c r="G177" s="2"/>
    </row>
    <row r="178" spans="1:9" s="12" customFormat="1" x14ac:dyDescent="0.2">
      <c r="A178" s="112"/>
      <c r="B178" s="116" t="s">
        <v>12</v>
      </c>
      <c r="C178" s="114"/>
      <c r="D178" s="115"/>
      <c r="E178" s="7"/>
      <c r="F178" s="102"/>
      <c r="G178" s="2"/>
    </row>
    <row r="179" spans="1:9" s="12" customFormat="1" ht="13.5" thickBot="1" x14ac:dyDescent="0.25">
      <c r="A179" s="112"/>
      <c r="B179" s="113"/>
      <c r="C179" s="114"/>
      <c r="D179" s="115"/>
      <c r="E179" s="7"/>
      <c r="F179" s="102"/>
      <c r="G179" s="2"/>
    </row>
    <row r="180" spans="1:9" s="12" customFormat="1" ht="15.75" thickBot="1" x14ac:dyDescent="0.3">
      <c r="A180" s="108" t="s">
        <v>2</v>
      </c>
      <c r="B180" s="150" t="s">
        <v>88</v>
      </c>
      <c r="C180" s="110"/>
      <c r="D180" s="111"/>
      <c r="E180" s="13"/>
      <c r="F180" s="94">
        <f>(SUM(D181:D185)-MIN(D181:D185))/4</f>
        <v>10.275</v>
      </c>
      <c r="H180" s="96">
        <f>RANK(F180,$F$164:$F$220)</f>
        <v>1</v>
      </c>
      <c r="I180" s="97" t="s">
        <v>32</v>
      </c>
    </row>
    <row r="181" spans="1:9" s="12" customFormat="1" x14ac:dyDescent="0.2">
      <c r="A181" s="112"/>
      <c r="B181" s="150" t="s">
        <v>95</v>
      </c>
      <c r="C181" s="150">
        <v>2002</v>
      </c>
      <c r="D181" s="115">
        <v>10.31</v>
      </c>
      <c r="E181" s="7"/>
      <c r="F181" s="102"/>
      <c r="G181" s="2"/>
    </row>
    <row r="182" spans="1:9" s="12" customFormat="1" x14ac:dyDescent="0.2">
      <c r="A182" s="112"/>
      <c r="B182" s="150" t="s">
        <v>131</v>
      </c>
      <c r="C182" s="150">
        <v>2004</v>
      </c>
      <c r="D182" s="115">
        <v>10.47</v>
      </c>
      <c r="E182" s="7"/>
      <c r="F182" s="102"/>
      <c r="G182" s="2"/>
    </row>
    <row r="183" spans="1:9" s="12" customFormat="1" x14ac:dyDescent="0.2">
      <c r="A183" s="112"/>
      <c r="B183" s="150" t="s">
        <v>97</v>
      </c>
      <c r="C183" s="150">
        <v>2003</v>
      </c>
      <c r="D183" s="115">
        <v>11</v>
      </c>
      <c r="E183" s="7"/>
      <c r="F183" s="102"/>
      <c r="G183" s="2"/>
    </row>
    <row r="184" spans="1:9" s="12" customFormat="1" x14ac:dyDescent="0.2">
      <c r="A184" s="112"/>
      <c r="B184" s="150" t="s">
        <v>98</v>
      </c>
      <c r="C184" s="150">
        <v>2003</v>
      </c>
      <c r="D184" s="115">
        <v>8.86</v>
      </c>
      <c r="E184" s="7"/>
      <c r="F184" s="102"/>
      <c r="G184" s="2"/>
    </row>
    <row r="185" spans="1:9" s="12" customFormat="1" x14ac:dyDescent="0.2">
      <c r="A185" s="112"/>
      <c r="B185" s="150" t="s">
        <v>99</v>
      </c>
      <c r="C185" s="150">
        <v>2003</v>
      </c>
      <c r="D185" s="115">
        <v>9.32</v>
      </c>
      <c r="E185" s="7"/>
      <c r="F185" s="102"/>
      <c r="G185" s="2"/>
    </row>
    <row r="186" spans="1:9" s="12" customFormat="1" x14ac:dyDescent="0.2">
      <c r="A186" s="112"/>
      <c r="B186" s="116" t="s">
        <v>12</v>
      </c>
      <c r="C186" s="114"/>
      <c r="D186" s="115"/>
      <c r="E186" s="7"/>
      <c r="F186" s="102"/>
      <c r="G186" s="2"/>
    </row>
    <row r="187" spans="1:9" s="12" customFormat="1" ht="13.5" thickBot="1" x14ac:dyDescent="0.25">
      <c r="A187" s="112"/>
      <c r="B187" s="113"/>
      <c r="C187" s="114"/>
      <c r="D187" s="115"/>
      <c r="E187" s="7"/>
      <c r="F187" s="102"/>
      <c r="G187" s="2"/>
    </row>
    <row r="188" spans="1:9" s="12" customFormat="1" ht="15.75" thickBot="1" x14ac:dyDescent="0.3">
      <c r="A188" s="108" t="s">
        <v>3</v>
      </c>
      <c r="B188" s="150" t="s">
        <v>109</v>
      </c>
      <c r="C188" s="110"/>
      <c r="D188" s="111"/>
      <c r="E188" s="13"/>
      <c r="F188" s="94">
        <f>(SUM(D189:D193)-MIN(D189:D193))/4</f>
        <v>9.73</v>
      </c>
      <c r="H188" s="96">
        <f>RANK(F188,$F$164:$F$220)</f>
        <v>3</v>
      </c>
      <c r="I188" s="97" t="s">
        <v>32</v>
      </c>
    </row>
    <row r="189" spans="1:9" s="12" customFormat="1" x14ac:dyDescent="0.2">
      <c r="A189" s="112"/>
      <c r="B189" s="150" t="s">
        <v>110</v>
      </c>
      <c r="C189" s="150">
        <v>2000</v>
      </c>
      <c r="D189" s="115">
        <v>11.13</v>
      </c>
      <c r="E189" s="7"/>
      <c r="F189" s="102"/>
      <c r="G189" s="2"/>
    </row>
    <row r="190" spans="1:9" s="12" customFormat="1" x14ac:dyDescent="0.2">
      <c r="A190" s="112"/>
      <c r="B190" s="150" t="s">
        <v>111</v>
      </c>
      <c r="C190" s="150">
        <v>2001</v>
      </c>
      <c r="D190" s="115">
        <v>7.29</v>
      </c>
      <c r="E190" s="7"/>
      <c r="F190" s="102"/>
      <c r="G190" s="2"/>
    </row>
    <row r="191" spans="1:9" s="12" customFormat="1" x14ac:dyDescent="0.2">
      <c r="A191" s="112"/>
      <c r="B191" s="150" t="s">
        <v>112</v>
      </c>
      <c r="C191" s="150">
        <v>2001</v>
      </c>
      <c r="D191" s="115">
        <v>8.1300000000000008</v>
      </c>
      <c r="E191" s="7"/>
      <c r="F191" s="102"/>
      <c r="G191" s="2"/>
    </row>
    <row r="192" spans="1:9" x14ac:dyDescent="0.2">
      <c r="A192" s="112"/>
      <c r="B192" s="150" t="s">
        <v>113</v>
      </c>
      <c r="C192" s="150">
        <v>2002</v>
      </c>
      <c r="D192" s="115">
        <v>9.2899999999999991</v>
      </c>
      <c r="F192" s="102"/>
    </row>
    <row r="193" spans="1:9" x14ac:dyDescent="0.2">
      <c r="A193" s="112"/>
      <c r="B193" s="150" t="s">
        <v>114</v>
      </c>
      <c r="C193" s="150">
        <v>2001</v>
      </c>
      <c r="D193" s="115">
        <v>10.37</v>
      </c>
      <c r="F193" s="102"/>
    </row>
    <row r="194" spans="1:9" x14ac:dyDescent="0.2">
      <c r="A194" s="112"/>
      <c r="B194" s="116" t="s">
        <v>12</v>
      </c>
      <c r="C194" s="114"/>
      <c r="D194" s="115"/>
      <c r="F194" s="102"/>
    </row>
    <row r="195" spans="1:9" ht="13.5" thickBot="1" x14ac:dyDescent="0.25">
      <c r="A195" s="112"/>
      <c r="B195" s="113"/>
      <c r="C195" s="114"/>
      <c r="D195" s="115"/>
      <c r="F195" s="102"/>
    </row>
    <row r="196" spans="1:9" s="12" customFormat="1" ht="15.75" thickBot="1" x14ac:dyDescent="0.3">
      <c r="A196" s="108" t="s">
        <v>4</v>
      </c>
      <c r="B196" s="150" t="s">
        <v>119</v>
      </c>
      <c r="C196" s="110"/>
      <c r="D196" s="111"/>
      <c r="E196" s="13"/>
      <c r="F196" s="94">
        <f>(SUM(D197:D201)-MIN(D197:D201))/4</f>
        <v>9.4249999999999989</v>
      </c>
      <c r="H196" s="96">
        <f>RANK(F196,$F$164:$F$220)</f>
        <v>4</v>
      </c>
      <c r="I196" s="97" t="s">
        <v>32</v>
      </c>
    </row>
    <row r="197" spans="1:9" s="12" customFormat="1" x14ac:dyDescent="0.2">
      <c r="A197" s="112"/>
      <c r="B197" s="150" t="s">
        <v>120</v>
      </c>
      <c r="C197" s="150">
        <v>2001</v>
      </c>
      <c r="D197" s="115">
        <v>9.68</v>
      </c>
      <c r="E197" s="7"/>
      <c r="F197" s="102"/>
      <c r="G197" s="2"/>
    </row>
    <row r="198" spans="1:9" s="12" customFormat="1" x14ac:dyDescent="0.2">
      <c r="A198" s="112"/>
      <c r="B198" s="150" t="s">
        <v>121</v>
      </c>
      <c r="C198" s="150">
        <v>2002</v>
      </c>
      <c r="D198" s="115">
        <v>8.61</v>
      </c>
      <c r="E198" s="7"/>
      <c r="F198" s="102"/>
      <c r="G198" s="2"/>
    </row>
    <row r="199" spans="1:9" s="12" customFormat="1" x14ac:dyDescent="0.2">
      <c r="A199" s="112"/>
      <c r="B199" s="150" t="s">
        <v>122</v>
      </c>
      <c r="C199" s="150">
        <v>2004</v>
      </c>
      <c r="D199" s="115">
        <v>9.11</v>
      </c>
      <c r="E199" s="7"/>
      <c r="F199" s="102"/>
      <c r="G199" s="2"/>
    </row>
    <row r="200" spans="1:9" x14ac:dyDescent="0.2">
      <c r="A200" s="112"/>
      <c r="B200" s="150" t="s">
        <v>123</v>
      </c>
      <c r="C200" s="150">
        <v>2002</v>
      </c>
      <c r="D200" s="115">
        <v>9.48</v>
      </c>
      <c r="F200" s="102"/>
    </row>
    <row r="201" spans="1:9" x14ac:dyDescent="0.2">
      <c r="A201" s="112"/>
      <c r="B201" s="150" t="s">
        <v>129</v>
      </c>
      <c r="C201" s="150">
        <v>2002</v>
      </c>
      <c r="D201" s="115">
        <v>9.43</v>
      </c>
      <c r="F201" s="102"/>
    </row>
    <row r="202" spans="1:9" s="12" customFormat="1" x14ac:dyDescent="0.2">
      <c r="A202" s="112"/>
      <c r="B202" s="116" t="s">
        <v>12</v>
      </c>
      <c r="C202" s="114"/>
      <c r="D202" s="115"/>
      <c r="E202" s="7"/>
      <c r="F202" s="102"/>
      <c r="G202" s="2"/>
    </row>
    <row r="203" spans="1:9" s="12" customFormat="1" ht="13.5" thickBot="1" x14ac:dyDescent="0.25">
      <c r="A203" s="112"/>
      <c r="B203" s="113"/>
      <c r="C203" s="114"/>
      <c r="D203" s="115"/>
      <c r="E203" s="7"/>
      <c r="F203" s="102"/>
      <c r="G203" s="2"/>
    </row>
    <row r="204" spans="1:9" s="12" customFormat="1" ht="15.75" thickBot="1" x14ac:dyDescent="0.3">
      <c r="A204" s="108" t="s">
        <v>5</v>
      </c>
      <c r="B204" s="150" t="s">
        <v>177</v>
      </c>
      <c r="C204" s="110"/>
      <c r="D204" s="111"/>
      <c r="E204" s="13"/>
      <c r="F204" s="94">
        <f>(SUM(D205:D209)-MIN(D205:D209))/4</f>
        <v>8.9575000000000014</v>
      </c>
      <c r="H204" s="96">
        <f>RANK(F204,$F$164:$F$220)</f>
        <v>5</v>
      </c>
      <c r="I204" s="97" t="s">
        <v>32</v>
      </c>
    </row>
    <row r="205" spans="1:9" s="12" customFormat="1" x14ac:dyDescent="0.2">
      <c r="A205" s="112"/>
      <c r="B205" s="113" t="s">
        <v>140</v>
      </c>
      <c r="C205" s="114">
        <v>2002</v>
      </c>
      <c r="D205" s="115">
        <v>9.08</v>
      </c>
      <c r="E205" s="7"/>
      <c r="F205" s="102"/>
      <c r="G205" s="2"/>
    </row>
    <row r="206" spans="1:9" s="12" customFormat="1" x14ac:dyDescent="0.2">
      <c r="A206" s="112"/>
      <c r="B206" s="113" t="s">
        <v>141</v>
      </c>
      <c r="C206" s="114">
        <v>2004</v>
      </c>
      <c r="D206" s="115">
        <v>8.73</v>
      </c>
      <c r="E206" s="7"/>
      <c r="F206" s="102"/>
      <c r="G206" s="2"/>
    </row>
    <row r="207" spans="1:9" s="12" customFormat="1" x14ac:dyDescent="0.2">
      <c r="A207" s="112"/>
      <c r="B207" s="113" t="s">
        <v>132</v>
      </c>
      <c r="C207" s="114">
        <v>2004</v>
      </c>
      <c r="D207" s="115">
        <v>8.49</v>
      </c>
      <c r="E207" s="7"/>
      <c r="F207" s="102"/>
      <c r="G207" s="2"/>
    </row>
    <row r="208" spans="1:9" x14ac:dyDescent="0.2">
      <c r="A208" s="112"/>
      <c r="B208" s="113" t="s">
        <v>142</v>
      </c>
      <c r="C208" s="114">
        <v>2003</v>
      </c>
      <c r="D208" s="115">
        <v>9.18</v>
      </c>
      <c r="F208" s="102"/>
    </row>
    <row r="209" spans="1:9" x14ac:dyDescent="0.2">
      <c r="A209" s="112"/>
      <c r="B209" s="113" t="s">
        <v>134</v>
      </c>
      <c r="C209" s="114">
        <v>2002</v>
      </c>
      <c r="D209" s="115">
        <v>8.84</v>
      </c>
      <c r="F209" s="102"/>
    </row>
    <row r="210" spans="1:9" x14ac:dyDescent="0.2">
      <c r="A210" s="112"/>
      <c r="B210" s="116" t="s">
        <v>12</v>
      </c>
      <c r="C210" s="114"/>
      <c r="D210" s="115"/>
      <c r="F210" s="102"/>
    </row>
    <row r="211" spans="1:9" ht="13.5" thickBot="1" x14ac:dyDescent="0.25">
      <c r="A211" s="112"/>
      <c r="B211" s="113"/>
      <c r="C211" s="114"/>
      <c r="D211" s="115"/>
      <c r="F211" s="102"/>
    </row>
    <row r="212" spans="1:9" ht="15.75" thickBot="1" x14ac:dyDescent="0.3">
      <c r="A212" s="108" t="s">
        <v>6</v>
      </c>
      <c r="B212" s="150" t="s">
        <v>180</v>
      </c>
      <c r="C212" s="110"/>
      <c r="D212" s="111"/>
      <c r="E212" s="13"/>
      <c r="F212" s="94">
        <f>(SUM(D213:D217)-MIN(D213:D217))/4</f>
        <v>7.8074999999999992</v>
      </c>
      <c r="G212" s="12"/>
      <c r="H212" s="96">
        <f>RANK(F212,$F$164:$F$220)</f>
        <v>7</v>
      </c>
      <c r="I212" s="97" t="s">
        <v>32</v>
      </c>
    </row>
    <row r="213" spans="1:9" x14ac:dyDescent="0.2">
      <c r="A213" s="112"/>
      <c r="B213" s="113" t="s">
        <v>163</v>
      </c>
      <c r="C213" s="114">
        <v>2002</v>
      </c>
      <c r="D213" s="115">
        <v>7.08</v>
      </c>
      <c r="F213" s="102"/>
    </row>
    <row r="214" spans="1:9" x14ac:dyDescent="0.2">
      <c r="A214" s="112"/>
      <c r="B214" s="113" t="s">
        <v>164</v>
      </c>
      <c r="C214" s="114">
        <v>2002</v>
      </c>
      <c r="D214" s="115">
        <v>7.69</v>
      </c>
      <c r="F214" s="102"/>
    </row>
    <row r="215" spans="1:9" x14ac:dyDescent="0.2">
      <c r="A215" s="112"/>
      <c r="B215" s="113" t="s">
        <v>170</v>
      </c>
      <c r="C215" s="114">
        <v>2002</v>
      </c>
      <c r="D215" s="115">
        <v>7.03</v>
      </c>
      <c r="F215" s="102"/>
    </row>
    <row r="216" spans="1:9" x14ac:dyDescent="0.2">
      <c r="A216" s="112"/>
      <c r="B216" s="113" t="s">
        <v>138</v>
      </c>
      <c r="C216" s="114">
        <v>2001</v>
      </c>
      <c r="D216" s="115">
        <v>6.42</v>
      </c>
      <c r="F216" s="102"/>
    </row>
    <row r="217" spans="1:9" x14ac:dyDescent="0.2">
      <c r="A217" s="112"/>
      <c r="B217" s="113" t="s">
        <v>139</v>
      </c>
      <c r="C217" s="114">
        <v>2002</v>
      </c>
      <c r="D217" s="115">
        <v>9.43</v>
      </c>
      <c r="F217" s="102"/>
    </row>
    <row r="218" spans="1:9" x14ac:dyDescent="0.2">
      <c r="A218" s="112"/>
      <c r="B218" s="116" t="s">
        <v>12</v>
      </c>
      <c r="C218" s="114"/>
      <c r="D218" s="115"/>
      <c r="F218" s="102"/>
    </row>
    <row r="219" spans="1:9" ht="13.5" thickBot="1" x14ac:dyDescent="0.25">
      <c r="A219" s="112"/>
      <c r="B219" s="113"/>
      <c r="C219" s="114"/>
      <c r="D219" s="115"/>
      <c r="F219" s="102"/>
    </row>
    <row r="220" spans="1:9" ht="15.75" thickBot="1" x14ac:dyDescent="0.3">
      <c r="A220" s="108" t="s">
        <v>7</v>
      </c>
      <c r="B220" s="117"/>
      <c r="C220" s="110"/>
      <c r="D220" s="111"/>
      <c r="E220" s="13"/>
      <c r="F220" s="94">
        <f>(SUM(D221:D225)-MIN(D221:D225))/4</f>
        <v>0</v>
      </c>
      <c r="H220" s="96">
        <f>RANK(F220,$F$164:$F$220)</f>
        <v>8</v>
      </c>
      <c r="I220" s="97" t="s">
        <v>32</v>
      </c>
    </row>
    <row r="221" spans="1:9" x14ac:dyDescent="0.2">
      <c r="A221" s="112"/>
      <c r="B221" s="113"/>
      <c r="C221" s="114"/>
      <c r="D221" s="115">
        <v>0</v>
      </c>
      <c r="F221" s="102"/>
    </row>
    <row r="222" spans="1:9" x14ac:dyDescent="0.2">
      <c r="A222" s="112"/>
      <c r="B222" s="113"/>
      <c r="C222" s="114"/>
      <c r="D222" s="115">
        <v>0</v>
      </c>
      <c r="F222" s="102"/>
    </row>
    <row r="223" spans="1:9" x14ac:dyDescent="0.2">
      <c r="A223" s="112"/>
      <c r="B223" s="113"/>
      <c r="C223" s="114"/>
      <c r="D223" s="115">
        <v>0</v>
      </c>
      <c r="F223" s="102"/>
    </row>
    <row r="224" spans="1:9" x14ac:dyDescent="0.2">
      <c r="A224" s="112"/>
      <c r="B224" s="113"/>
      <c r="C224" s="114"/>
      <c r="D224" s="115">
        <v>0</v>
      </c>
      <c r="F224" s="102"/>
    </row>
    <row r="225" spans="1:12" x14ac:dyDescent="0.2">
      <c r="A225" s="112"/>
      <c r="B225" s="113"/>
      <c r="C225" s="114"/>
      <c r="D225" s="115">
        <v>0</v>
      </c>
      <c r="F225" s="102"/>
    </row>
    <row r="226" spans="1:12" x14ac:dyDescent="0.2">
      <c r="A226" s="112"/>
      <c r="B226" s="116" t="s">
        <v>12</v>
      </c>
      <c r="C226" s="114"/>
      <c r="D226" s="115"/>
    </row>
    <row r="227" spans="1:12" x14ac:dyDescent="0.2">
      <c r="B227" s="14"/>
    </row>
    <row r="228" spans="1:12" x14ac:dyDescent="0.2">
      <c r="B228" s="14"/>
    </row>
    <row r="229" spans="1:12" s="15" customFormat="1" x14ac:dyDescent="0.2">
      <c r="A229" s="19" t="s">
        <v>19</v>
      </c>
      <c r="B229" s="39"/>
      <c r="C229" s="40"/>
      <c r="D229" s="41"/>
      <c r="E229" s="42"/>
      <c r="F229" s="43"/>
      <c r="G229" s="39"/>
      <c r="H229" s="36"/>
      <c r="I229" s="36"/>
      <c r="J229" s="36"/>
      <c r="K229" s="36"/>
      <c r="L229" s="36"/>
    </row>
    <row r="230" spans="1:12" s="15" customFormat="1" x14ac:dyDescent="0.2">
      <c r="A230" s="25" t="s">
        <v>0</v>
      </c>
      <c r="B230" s="16" t="s">
        <v>23</v>
      </c>
      <c r="C230" s="26"/>
      <c r="D230" s="27"/>
      <c r="E230" s="28"/>
      <c r="F230" s="93">
        <f>(SUM(D231:D235)-MIN(D231:D235))/4</f>
        <v>35.885000000000005</v>
      </c>
      <c r="H230" s="36"/>
      <c r="I230" s="36"/>
      <c r="J230" s="36"/>
      <c r="K230" s="36"/>
      <c r="L230" s="36"/>
    </row>
    <row r="231" spans="1:12" s="15" customFormat="1" x14ac:dyDescent="0.2">
      <c r="A231" s="31"/>
      <c r="B231" s="29" t="s">
        <v>24</v>
      </c>
      <c r="C231" s="32">
        <v>2000</v>
      </c>
      <c r="D231" s="33">
        <v>36.69</v>
      </c>
      <c r="E231" s="34"/>
      <c r="F231" s="35"/>
      <c r="H231" s="36"/>
      <c r="I231" s="36"/>
      <c r="J231" s="36"/>
      <c r="K231" s="36"/>
      <c r="L231" s="36"/>
    </row>
    <row r="232" spans="1:12" s="15" customFormat="1" x14ac:dyDescent="0.2">
      <c r="A232" s="31"/>
      <c r="B232" s="29" t="s">
        <v>25</v>
      </c>
      <c r="C232" s="32">
        <v>2000</v>
      </c>
      <c r="D232" s="33">
        <v>36.25</v>
      </c>
      <c r="E232" s="34"/>
      <c r="F232" s="35"/>
      <c r="H232" s="36"/>
      <c r="I232" s="36"/>
      <c r="J232" s="36"/>
      <c r="K232" s="36"/>
      <c r="L232" s="36"/>
    </row>
    <row r="233" spans="1:12" s="15" customFormat="1" x14ac:dyDescent="0.2">
      <c r="A233" s="31"/>
      <c r="B233" s="29" t="s">
        <v>26</v>
      </c>
      <c r="C233" s="32">
        <v>2001</v>
      </c>
      <c r="D233" s="33">
        <v>35.770000000000003</v>
      </c>
      <c r="E233" s="34"/>
      <c r="F233" s="35"/>
      <c r="H233" s="36"/>
      <c r="I233" s="36"/>
      <c r="J233" s="36"/>
      <c r="K233" s="36"/>
      <c r="L233" s="36"/>
    </row>
    <row r="234" spans="1:12" s="15" customFormat="1" x14ac:dyDescent="0.2">
      <c r="A234" s="31"/>
      <c r="B234" s="29" t="s">
        <v>27</v>
      </c>
      <c r="C234" s="32">
        <v>2003</v>
      </c>
      <c r="D234" s="33">
        <v>34.83</v>
      </c>
      <c r="E234" s="34"/>
      <c r="F234" s="35"/>
      <c r="H234" s="36"/>
      <c r="I234" s="36"/>
      <c r="J234" s="36"/>
      <c r="K234" s="36"/>
      <c r="L234" s="36"/>
    </row>
    <row r="235" spans="1:12" s="15" customFormat="1" x14ac:dyDescent="0.2">
      <c r="A235" s="31"/>
      <c r="B235" s="29" t="s">
        <v>28</v>
      </c>
      <c r="C235" s="32">
        <v>2005</v>
      </c>
      <c r="D235" s="33">
        <v>30.55</v>
      </c>
      <c r="E235" s="34"/>
      <c r="F235" s="35"/>
      <c r="H235" s="36"/>
      <c r="I235" s="36"/>
      <c r="J235" s="36"/>
      <c r="K235" s="36"/>
      <c r="L235" s="36"/>
    </row>
    <row r="236" spans="1:12" s="15" customFormat="1" x14ac:dyDescent="0.2">
      <c r="A236" s="31"/>
      <c r="B236" s="37" t="s">
        <v>29</v>
      </c>
      <c r="C236" s="38"/>
      <c r="D236" s="33"/>
      <c r="E236" s="34"/>
      <c r="F236" s="35"/>
      <c r="H236" s="36"/>
      <c r="I236" s="36"/>
      <c r="J236" s="36"/>
      <c r="K236" s="36"/>
      <c r="L236" s="36"/>
    </row>
    <row r="237" spans="1:12" s="15" customFormat="1" x14ac:dyDescent="0.2">
      <c r="A237" s="31"/>
      <c r="C237" s="38"/>
      <c r="D237" s="33"/>
      <c r="E237" s="34"/>
      <c r="F237" s="35"/>
      <c r="H237" s="36"/>
      <c r="I237" s="36"/>
      <c r="J237" s="36"/>
      <c r="K237" s="36"/>
      <c r="L237" s="36"/>
    </row>
    <row r="238" spans="1:12" ht="13.5" thickBot="1" x14ac:dyDescent="0.25">
      <c r="A238" s="104" t="s">
        <v>188</v>
      </c>
      <c r="B238" s="105"/>
      <c r="C238" s="106"/>
      <c r="D238" s="107"/>
      <c r="E238" s="10"/>
      <c r="F238" s="11"/>
      <c r="G238" s="9"/>
    </row>
    <row r="239" spans="1:12" s="12" customFormat="1" ht="15.75" thickBot="1" x14ac:dyDescent="0.3">
      <c r="A239" s="108" t="s">
        <v>0</v>
      </c>
      <c r="B239" s="150" t="s">
        <v>88</v>
      </c>
      <c r="C239" s="110"/>
      <c r="D239" s="111"/>
      <c r="E239" s="13"/>
      <c r="F239" s="94">
        <f>(SUM(D240:D244)-MIN(D240:D244))/4</f>
        <v>29.552500000000002</v>
      </c>
      <c r="H239" s="96">
        <f>RANK(F239,$F$239:$F$295)</f>
        <v>1</v>
      </c>
      <c r="I239" s="97" t="s">
        <v>32</v>
      </c>
    </row>
    <row r="240" spans="1:12" x14ac:dyDescent="0.2">
      <c r="A240" s="112"/>
      <c r="B240" s="150" t="s">
        <v>95</v>
      </c>
      <c r="C240" s="150">
        <v>2002</v>
      </c>
      <c r="D240" s="115">
        <v>27.32</v>
      </c>
      <c r="F240" s="102"/>
    </row>
    <row r="241" spans="1:9" x14ac:dyDescent="0.2">
      <c r="A241" s="112"/>
      <c r="B241" s="150" t="s">
        <v>131</v>
      </c>
      <c r="C241" s="150">
        <v>2004</v>
      </c>
      <c r="D241" s="115">
        <v>33.770000000000003</v>
      </c>
      <c r="F241" s="102"/>
    </row>
    <row r="242" spans="1:9" x14ac:dyDescent="0.2">
      <c r="A242" s="112"/>
      <c r="B242" s="150" t="s">
        <v>97</v>
      </c>
      <c r="C242" s="150">
        <v>2003</v>
      </c>
      <c r="D242" s="115">
        <v>35.04</v>
      </c>
      <c r="F242" s="102"/>
    </row>
    <row r="243" spans="1:9" x14ac:dyDescent="0.2">
      <c r="A243" s="112"/>
      <c r="B243" s="150" t="s">
        <v>98</v>
      </c>
      <c r="C243" s="150">
        <v>2003</v>
      </c>
      <c r="D243" s="115">
        <v>20.9</v>
      </c>
      <c r="F243" s="102"/>
    </row>
    <row r="244" spans="1:9" x14ac:dyDescent="0.2">
      <c r="A244" s="112"/>
      <c r="B244" s="150" t="s">
        <v>99</v>
      </c>
      <c r="C244" s="150">
        <v>2004</v>
      </c>
      <c r="D244" s="115">
        <v>22.08</v>
      </c>
      <c r="F244" s="102"/>
    </row>
    <row r="245" spans="1:9" x14ac:dyDescent="0.2">
      <c r="A245" s="112"/>
      <c r="B245" s="116" t="s">
        <v>12</v>
      </c>
      <c r="C245" s="114"/>
      <c r="D245" s="115"/>
      <c r="F245" s="102"/>
    </row>
    <row r="246" spans="1:9" ht="13.5" thickBot="1" x14ac:dyDescent="0.25">
      <c r="A246" s="112"/>
      <c r="B246" s="113"/>
      <c r="C246" s="114"/>
      <c r="D246" s="115"/>
      <c r="F246" s="102"/>
    </row>
    <row r="247" spans="1:9" s="12" customFormat="1" ht="15.75" thickBot="1" x14ac:dyDescent="0.3">
      <c r="A247" s="108" t="s">
        <v>1</v>
      </c>
      <c r="B247" s="150" t="s">
        <v>109</v>
      </c>
      <c r="C247" s="110"/>
      <c r="D247" s="111"/>
      <c r="E247" s="13"/>
      <c r="F247" s="94">
        <f>(SUM(D248:D252)-MIN(D248:D252))/4</f>
        <v>20.745000000000001</v>
      </c>
      <c r="H247" s="96">
        <f>RANK(F247,$F$239:$F$295)</f>
        <v>2</v>
      </c>
      <c r="I247" s="97" t="s">
        <v>32</v>
      </c>
    </row>
    <row r="248" spans="1:9" x14ac:dyDescent="0.2">
      <c r="A248" s="112"/>
      <c r="B248" s="150" t="s">
        <v>110</v>
      </c>
      <c r="C248" s="150">
        <v>2000</v>
      </c>
      <c r="D248" s="115">
        <v>11.19</v>
      </c>
      <c r="F248" s="102"/>
    </row>
    <row r="249" spans="1:9" x14ac:dyDescent="0.2">
      <c r="A249" s="112"/>
      <c r="B249" s="150" t="s">
        <v>111</v>
      </c>
      <c r="C249" s="150">
        <v>2001</v>
      </c>
      <c r="D249" s="115">
        <v>25.36</v>
      </c>
      <c r="F249" s="102"/>
    </row>
    <row r="250" spans="1:9" x14ac:dyDescent="0.2">
      <c r="A250" s="112"/>
      <c r="B250" s="150" t="s">
        <v>112</v>
      </c>
      <c r="C250" s="150">
        <v>2001</v>
      </c>
      <c r="D250" s="115">
        <v>17.86</v>
      </c>
      <c r="F250" s="102"/>
    </row>
    <row r="251" spans="1:9" x14ac:dyDescent="0.2">
      <c r="A251" s="112"/>
      <c r="B251" s="150" t="s">
        <v>113</v>
      </c>
      <c r="C251" s="150">
        <v>2002</v>
      </c>
      <c r="D251" s="115">
        <v>17.899999999999999</v>
      </c>
      <c r="F251" s="102"/>
    </row>
    <row r="252" spans="1:9" x14ac:dyDescent="0.2">
      <c r="A252" s="112"/>
      <c r="B252" s="150" t="s">
        <v>114</v>
      </c>
      <c r="C252" s="150">
        <v>2001</v>
      </c>
      <c r="D252" s="115">
        <v>21.86</v>
      </c>
      <c r="F252" s="102"/>
    </row>
    <row r="253" spans="1:9" x14ac:dyDescent="0.2">
      <c r="A253" s="112"/>
      <c r="B253" s="116" t="s">
        <v>12</v>
      </c>
      <c r="C253" s="114"/>
      <c r="D253" s="115"/>
      <c r="F253" s="102"/>
    </row>
    <row r="254" spans="1:9" ht="13.5" thickBot="1" x14ac:dyDescent="0.25">
      <c r="A254" s="112"/>
      <c r="B254" s="113"/>
      <c r="C254" s="114"/>
      <c r="D254" s="115"/>
      <c r="F254" s="102"/>
    </row>
    <row r="255" spans="1:9" s="12" customFormat="1" ht="15.75" thickBot="1" x14ac:dyDescent="0.3">
      <c r="A255" s="108" t="s">
        <v>2</v>
      </c>
      <c r="B255" s="150" t="s">
        <v>119</v>
      </c>
      <c r="C255" s="110"/>
      <c r="D255" s="111"/>
      <c r="E255" s="13"/>
      <c r="F255" s="94">
        <f>(SUM(D256:D260)-MIN(D256:D260))/4</f>
        <v>19.9925</v>
      </c>
      <c r="H255" s="96">
        <f>RANK(F255,$F$239:$F$295)</f>
        <v>3</v>
      </c>
      <c r="I255" s="97" t="s">
        <v>32</v>
      </c>
    </row>
    <row r="256" spans="1:9" x14ac:dyDescent="0.2">
      <c r="A256" s="112"/>
      <c r="B256" s="150" t="s">
        <v>120</v>
      </c>
      <c r="C256" s="150">
        <v>2001</v>
      </c>
      <c r="D256" s="115">
        <v>22.7</v>
      </c>
      <c r="F256" s="102"/>
    </row>
    <row r="257" spans="1:9" x14ac:dyDescent="0.2">
      <c r="A257" s="112"/>
      <c r="B257" s="150" t="s">
        <v>121</v>
      </c>
      <c r="C257" s="150">
        <v>2002</v>
      </c>
      <c r="D257" s="115">
        <v>18.34</v>
      </c>
      <c r="F257" s="102"/>
    </row>
    <row r="258" spans="1:9" x14ac:dyDescent="0.2">
      <c r="A258" s="112"/>
      <c r="B258" s="150" t="s">
        <v>122</v>
      </c>
      <c r="C258" s="150">
        <v>2004</v>
      </c>
      <c r="D258" s="115">
        <v>22.03</v>
      </c>
      <c r="F258" s="102"/>
    </row>
    <row r="259" spans="1:9" x14ac:dyDescent="0.2">
      <c r="A259" s="112"/>
      <c r="B259" s="150" t="s">
        <v>123</v>
      </c>
      <c r="C259" s="150">
        <v>2002</v>
      </c>
      <c r="D259" s="115">
        <v>0</v>
      </c>
      <c r="F259" s="102"/>
    </row>
    <row r="260" spans="1:9" x14ac:dyDescent="0.2">
      <c r="A260" s="112"/>
      <c r="B260" s="150" t="s">
        <v>124</v>
      </c>
      <c r="C260" s="150">
        <v>2002</v>
      </c>
      <c r="D260" s="115">
        <v>16.899999999999999</v>
      </c>
      <c r="F260" s="102"/>
    </row>
    <row r="261" spans="1:9" x14ac:dyDescent="0.2">
      <c r="A261" s="112"/>
      <c r="B261" s="116" t="s">
        <v>12</v>
      </c>
      <c r="C261" s="114"/>
      <c r="D261" s="115"/>
      <c r="F261" s="102"/>
    </row>
    <row r="262" spans="1:9" ht="13.5" thickBot="1" x14ac:dyDescent="0.25">
      <c r="A262" s="112"/>
      <c r="B262" s="113"/>
      <c r="C262" s="114"/>
      <c r="D262" s="115"/>
      <c r="F262" s="102"/>
    </row>
    <row r="263" spans="1:9" s="12" customFormat="1" ht="15.75" thickBot="1" x14ac:dyDescent="0.3">
      <c r="A263" s="108" t="s">
        <v>3</v>
      </c>
      <c r="B263" s="109"/>
      <c r="C263" s="110"/>
      <c r="D263" s="111"/>
      <c r="E263" s="13"/>
      <c r="F263" s="94">
        <f>(SUM(D264:D268)-MIN(D264:D268))/4</f>
        <v>0</v>
      </c>
      <c r="H263" s="96">
        <f>RANK(F263,$F$239:$F$295)</f>
        <v>4</v>
      </c>
      <c r="I263" s="97" t="s">
        <v>32</v>
      </c>
    </row>
    <row r="264" spans="1:9" x14ac:dyDescent="0.2">
      <c r="A264" s="112"/>
      <c r="B264" s="113"/>
      <c r="C264" s="114"/>
      <c r="D264" s="115">
        <v>0</v>
      </c>
      <c r="F264" s="102"/>
    </row>
    <row r="265" spans="1:9" x14ac:dyDescent="0.2">
      <c r="A265" s="112"/>
      <c r="B265" s="113"/>
      <c r="C265" s="114"/>
      <c r="D265" s="115">
        <v>0</v>
      </c>
      <c r="F265" s="102"/>
    </row>
    <row r="266" spans="1:9" x14ac:dyDescent="0.2">
      <c r="A266" s="112"/>
      <c r="B266" s="113"/>
      <c r="C266" s="114"/>
      <c r="D266" s="115">
        <v>0</v>
      </c>
      <c r="F266" s="102"/>
    </row>
    <row r="267" spans="1:9" x14ac:dyDescent="0.2">
      <c r="A267" s="112"/>
      <c r="B267" s="113"/>
      <c r="C267" s="114"/>
      <c r="D267" s="115">
        <v>0</v>
      </c>
      <c r="F267" s="102"/>
    </row>
    <row r="268" spans="1:9" x14ac:dyDescent="0.2">
      <c r="A268" s="112"/>
      <c r="B268" s="113"/>
      <c r="C268" s="114"/>
      <c r="D268" s="115">
        <v>0</v>
      </c>
      <c r="F268" s="102"/>
    </row>
    <row r="269" spans="1:9" x14ac:dyDescent="0.2">
      <c r="A269" s="112"/>
      <c r="B269" s="116" t="s">
        <v>12</v>
      </c>
      <c r="C269" s="114"/>
      <c r="D269" s="115"/>
      <c r="F269" s="102"/>
    </row>
    <row r="270" spans="1:9" ht="13.5" thickBot="1" x14ac:dyDescent="0.25">
      <c r="A270" s="112"/>
      <c r="B270" s="113"/>
      <c r="C270" s="114"/>
      <c r="D270" s="115"/>
      <c r="F270" s="102"/>
    </row>
    <row r="271" spans="1:9" s="12" customFormat="1" ht="15.75" thickBot="1" x14ac:dyDescent="0.3">
      <c r="A271" s="108" t="s">
        <v>4</v>
      </c>
      <c r="B271" s="109"/>
      <c r="C271" s="110"/>
      <c r="D271" s="111"/>
      <c r="E271" s="13"/>
      <c r="F271" s="94">
        <f>(SUM(D272:D276)-MIN(D272:D276))/4</f>
        <v>0</v>
      </c>
      <c r="H271" s="96">
        <f>RANK(F271,$F$239:$F$295)</f>
        <v>4</v>
      </c>
      <c r="I271" s="97" t="s">
        <v>32</v>
      </c>
    </row>
    <row r="272" spans="1:9" x14ac:dyDescent="0.2">
      <c r="A272" s="112"/>
      <c r="B272" s="113"/>
      <c r="C272" s="114"/>
      <c r="D272" s="115">
        <v>0</v>
      </c>
      <c r="F272" s="102"/>
    </row>
    <row r="273" spans="1:9" x14ac:dyDescent="0.2">
      <c r="A273" s="112"/>
      <c r="B273" s="113"/>
      <c r="C273" s="114"/>
      <c r="D273" s="115">
        <v>0</v>
      </c>
      <c r="F273" s="102"/>
    </row>
    <row r="274" spans="1:9" x14ac:dyDescent="0.2">
      <c r="A274" s="112"/>
      <c r="B274" s="113"/>
      <c r="C274" s="114"/>
      <c r="D274" s="115">
        <v>0</v>
      </c>
      <c r="F274" s="102"/>
    </row>
    <row r="275" spans="1:9" x14ac:dyDescent="0.2">
      <c r="A275" s="112"/>
      <c r="B275" s="113"/>
      <c r="C275" s="114"/>
      <c r="D275" s="115">
        <v>0</v>
      </c>
      <c r="F275" s="102"/>
    </row>
    <row r="276" spans="1:9" x14ac:dyDescent="0.2">
      <c r="A276" s="112"/>
      <c r="B276" s="113"/>
      <c r="C276" s="114"/>
      <c r="D276" s="115">
        <v>0</v>
      </c>
      <c r="F276" s="102"/>
    </row>
    <row r="277" spans="1:9" x14ac:dyDescent="0.2">
      <c r="A277" s="112"/>
      <c r="B277" s="116" t="s">
        <v>12</v>
      </c>
      <c r="C277" s="114"/>
      <c r="D277" s="115"/>
      <c r="F277" s="102"/>
    </row>
    <row r="278" spans="1:9" ht="13.5" thickBot="1" x14ac:dyDescent="0.25">
      <c r="A278" s="112"/>
      <c r="B278" s="113"/>
      <c r="C278" s="114"/>
      <c r="D278" s="115"/>
      <c r="F278" s="102"/>
    </row>
    <row r="279" spans="1:9" s="12" customFormat="1" ht="15.75" thickBot="1" x14ac:dyDescent="0.3">
      <c r="A279" s="108" t="s">
        <v>5</v>
      </c>
      <c r="B279" s="109"/>
      <c r="C279" s="110"/>
      <c r="D279" s="111"/>
      <c r="E279" s="13"/>
      <c r="F279" s="94">
        <f>(SUM(D280:D284)-MIN(D280:D284))/4</f>
        <v>0</v>
      </c>
      <c r="H279" s="96">
        <f>RANK(F279,$F$239:$F$295)</f>
        <v>4</v>
      </c>
      <c r="I279" s="97" t="s">
        <v>32</v>
      </c>
    </row>
    <row r="280" spans="1:9" x14ac:dyDescent="0.2">
      <c r="A280" s="112"/>
      <c r="B280" s="113"/>
      <c r="C280" s="114"/>
      <c r="D280" s="115">
        <v>0</v>
      </c>
      <c r="F280" s="102"/>
    </row>
    <row r="281" spans="1:9" x14ac:dyDescent="0.2">
      <c r="A281" s="112"/>
      <c r="B281" s="113"/>
      <c r="C281" s="114"/>
      <c r="D281" s="115">
        <v>0</v>
      </c>
      <c r="F281" s="102"/>
    </row>
    <row r="282" spans="1:9" x14ac:dyDescent="0.2">
      <c r="A282" s="112"/>
      <c r="B282" s="113"/>
      <c r="C282" s="114"/>
      <c r="D282" s="115">
        <v>0</v>
      </c>
      <c r="F282" s="102"/>
    </row>
    <row r="283" spans="1:9" x14ac:dyDescent="0.2">
      <c r="A283" s="112"/>
      <c r="B283" s="113"/>
      <c r="C283" s="114"/>
      <c r="D283" s="115">
        <v>0</v>
      </c>
      <c r="F283" s="102"/>
    </row>
    <row r="284" spans="1:9" x14ac:dyDescent="0.2">
      <c r="A284" s="112"/>
      <c r="B284" s="113"/>
      <c r="C284" s="114"/>
      <c r="D284" s="115">
        <v>0</v>
      </c>
      <c r="F284" s="102"/>
    </row>
    <row r="285" spans="1:9" x14ac:dyDescent="0.2">
      <c r="A285" s="112"/>
      <c r="B285" s="116" t="s">
        <v>12</v>
      </c>
      <c r="C285" s="114"/>
      <c r="D285" s="115"/>
      <c r="F285" s="102"/>
    </row>
    <row r="286" spans="1:9" ht="13.5" thickBot="1" x14ac:dyDescent="0.25">
      <c r="A286" s="112"/>
      <c r="B286" s="113"/>
      <c r="C286" s="114"/>
      <c r="D286" s="115"/>
      <c r="F286" s="102"/>
    </row>
    <row r="287" spans="1:9" s="12" customFormat="1" ht="15.75" thickBot="1" x14ac:dyDescent="0.3">
      <c r="A287" s="108" t="s">
        <v>6</v>
      </c>
      <c r="B287" s="109"/>
      <c r="C287" s="110"/>
      <c r="D287" s="111"/>
      <c r="E287" s="13"/>
      <c r="F287" s="94">
        <f>(SUM(D288:D292)-MIN(D288:D292))/4</f>
        <v>0</v>
      </c>
      <c r="H287" s="96">
        <f>RANK(F287,$F$239:$F$295)</f>
        <v>4</v>
      </c>
      <c r="I287" s="97" t="s">
        <v>32</v>
      </c>
    </row>
    <row r="288" spans="1:9" x14ac:dyDescent="0.2">
      <c r="A288" s="112"/>
      <c r="B288" s="113"/>
      <c r="C288" s="114"/>
      <c r="D288" s="115">
        <v>0</v>
      </c>
      <c r="F288" s="102"/>
    </row>
    <row r="289" spans="1:12" x14ac:dyDescent="0.2">
      <c r="A289" s="112"/>
      <c r="B289" s="113"/>
      <c r="C289" s="114"/>
      <c r="D289" s="115">
        <v>0</v>
      </c>
      <c r="F289" s="102"/>
    </row>
    <row r="290" spans="1:12" x14ac:dyDescent="0.2">
      <c r="A290" s="112"/>
      <c r="B290" s="113"/>
      <c r="C290" s="114"/>
      <c r="D290" s="115">
        <v>0</v>
      </c>
      <c r="F290" s="102"/>
    </row>
    <row r="291" spans="1:12" x14ac:dyDescent="0.2">
      <c r="A291" s="112"/>
      <c r="B291" s="113"/>
      <c r="C291" s="114"/>
      <c r="D291" s="115">
        <v>0</v>
      </c>
      <c r="F291" s="102"/>
    </row>
    <row r="292" spans="1:12" x14ac:dyDescent="0.2">
      <c r="A292" s="112"/>
      <c r="B292" s="113"/>
      <c r="C292" s="114"/>
      <c r="D292" s="115">
        <v>0</v>
      </c>
      <c r="F292" s="102"/>
    </row>
    <row r="293" spans="1:12" x14ac:dyDescent="0.2">
      <c r="A293" s="112"/>
      <c r="B293" s="116" t="s">
        <v>12</v>
      </c>
      <c r="C293" s="114"/>
      <c r="D293" s="115"/>
      <c r="F293" s="102"/>
    </row>
    <row r="294" spans="1:12" ht="13.5" thickBot="1" x14ac:dyDescent="0.25">
      <c r="A294" s="112"/>
      <c r="B294" s="113"/>
      <c r="C294" s="114"/>
      <c r="D294" s="115"/>
      <c r="F294" s="102"/>
    </row>
    <row r="295" spans="1:12" ht="15.75" thickBot="1" x14ac:dyDescent="0.3">
      <c r="A295" s="108" t="s">
        <v>7</v>
      </c>
      <c r="B295" s="117"/>
      <c r="C295" s="110"/>
      <c r="D295" s="111"/>
      <c r="E295" s="13"/>
      <c r="F295" s="94">
        <f>(SUM(D296:D300)-MIN(D296:D300))/4</f>
        <v>0</v>
      </c>
      <c r="H295" s="96">
        <f>RANK(F295,$F$239:$F$295)</f>
        <v>4</v>
      </c>
      <c r="I295" s="97" t="s">
        <v>32</v>
      </c>
    </row>
    <row r="296" spans="1:12" x14ac:dyDescent="0.2">
      <c r="A296" s="112"/>
      <c r="B296" s="113"/>
      <c r="C296" s="114"/>
      <c r="D296" s="115">
        <v>0</v>
      </c>
      <c r="F296" s="102"/>
    </row>
    <row r="297" spans="1:12" x14ac:dyDescent="0.2">
      <c r="A297" s="112"/>
      <c r="B297" s="113"/>
      <c r="C297" s="114"/>
      <c r="D297" s="115">
        <v>0</v>
      </c>
      <c r="F297" s="102"/>
    </row>
    <row r="298" spans="1:12" x14ac:dyDescent="0.2">
      <c r="A298" s="112"/>
      <c r="B298" s="113"/>
      <c r="C298" s="114"/>
      <c r="D298" s="115">
        <v>0</v>
      </c>
      <c r="F298" s="102"/>
    </row>
    <row r="299" spans="1:12" x14ac:dyDescent="0.2">
      <c r="A299" s="112"/>
      <c r="B299" s="113"/>
      <c r="C299" s="114"/>
      <c r="D299" s="115">
        <v>0</v>
      </c>
      <c r="F299" s="102"/>
    </row>
    <row r="300" spans="1:12" x14ac:dyDescent="0.2">
      <c r="A300" s="112"/>
      <c r="B300" s="113"/>
      <c r="C300" s="114"/>
      <c r="D300" s="115">
        <v>0</v>
      </c>
      <c r="F300" s="102"/>
    </row>
    <row r="301" spans="1:12" x14ac:dyDescent="0.2">
      <c r="A301" s="112"/>
      <c r="B301" s="116" t="s">
        <v>12</v>
      </c>
      <c r="C301" s="114"/>
      <c r="D301" s="115"/>
    </row>
    <row r="302" spans="1:12" x14ac:dyDescent="0.2">
      <c r="B302" s="14"/>
    </row>
    <row r="303" spans="1:12" x14ac:dyDescent="0.2">
      <c r="B303" s="14"/>
    </row>
    <row r="304" spans="1:12" s="15" customFormat="1" x14ac:dyDescent="0.2">
      <c r="A304" s="19" t="s">
        <v>21</v>
      </c>
      <c r="B304" s="39"/>
      <c r="C304" s="40"/>
      <c r="D304" s="41"/>
      <c r="E304" s="42"/>
      <c r="F304" s="43"/>
      <c r="G304" s="39"/>
      <c r="H304" s="36"/>
      <c r="I304" s="36"/>
      <c r="J304" s="36"/>
      <c r="K304" s="36"/>
      <c r="L304" s="36"/>
    </row>
    <row r="305" spans="1:12" s="15" customFormat="1" x14ac:dyDescent="0.2">
      <c r="A305" s="25" t="s">
        <v>0</v>
      </c>
      <c r="B305" s="16" t="s">
        <v>23</v>
      </c>
      <c r="C305" s="26"/>
      <c r="D305" s="27"/>
      <c r="E305" s="28"/>
      <c r="F305" s="93">
        <f>(SUM(D306:D310)-MIN(D306:D310))/4</f>
        <v>46.972499999999997</v>
      </c>
      <c r="G305" s="16"/>
      <c r="H305" s="29"/>
      <c r="I305" s="36"/>
      <c r="J305" s="36"/>
      <c r="K305" s="29"/>
      <c r="L305" s="36"/>
    </row>
    <row r="306" spans="1:12" s="15" customFormat="1" x14ac:dyDescent="0.2">
      <c r="A306" s="31"/>
      <c r="B306" s="29" t="s">
        <v>24</v>
      </c>
      <c r="C306" s="32">
        <v>2000</v>
      </c>
      <c r="D306" s="33">
        <v>51.23</v>
      </c>
      <c r="E306" s="34"/>
      <c r="F306" s="35"/>
      <c r="H306" s="29"/>
      <c r="I306" s="36"/>
      <c r="J306" s="36"/>
      <c r="K306" s="29"/>
      <c r="L306" s="36"/>
    </row>
    <row r="307" spans="1:12" s="16" customFormat="1" x14ac:dyDescent="0.2">
      <c r="A307" s="31"/>
      <c r="B307" s="29" t="s">
        <v>25</v>
      </c>
      <c r="C307" s="32">
        <v>2000</v>
      </c>
      <c r="D307" s="33">
        <v>49.96</v>
      </c>
      <c r="E307" s="34"/>
      <c r="F307" s="35"/>
      <c r="G307" s="15"/>
      <c r="H307" s="29"/>
      <c r="K307" s="29"/>
      <c r="L307" s="30"/>
    </row>
    <row r="308" spans="1:12" s="15" customFormat="1" x14ac:dyDescent="0.2">
      <c r="A308" s="31"/>
      <c r="B308" s="29" t="s">
        <v>26</v>
      </c>
      <c r="C308" s="32">
        <v>2001</v>
      </c>
      <c r="D308" s="33">
        <v>44.53</v>
      </c>
      <c r="E308" s="34"/>
      <c r="F308" s="35"/>
      <c r="H308" s="29"/>
      <c r="I308" s="36"/>
      <c r="J308" s="36"/>
      <c r="K308" s="29"/>
      <c r="L308" s="36"/>
    </row>
    <row r="309" spans="1:12" s="15" customFormat="1" x14ac:dyDescent="0.2">
      <c r="A309" s="31"/>
      <c r="B309" s="29" t="s">
        <v>27</v>
      </c>
      <c r="C309" s="32">
        <v>2003</v>
      </c>
      <c r="D309" s="33">
        <v>42.17</v>
      </c>
      <c r="E309" s="34"/>
      <c r="F309" s="35"/>
      <c r="H309" s="29"/>
      <c r="I309" s="36"/>
      <c r="J309" s="36"/>
      <c r="K309" s="29"/>
      <c r="L309" s="36"/>
    </row>
    <row r="310" spans="1:12" s="15" customFormat="1" x14ac:dyDescent="0.2">
      <c r="A310" s="31"/>
      <c r="B310" s="29" t="s">
        <v>28</v>
      </c>
      <c r="C310" s="32">
        <v>2005</v>
      </c>
      <c r="D310" s="33">
        <v>41.85</v>
      </c>
      <c r="E310" s="34"/>
      <c r="F310" s="35"/>
      <c r="H310" s="29"/>
      <c r="I310" s="36"/>
      <c r="J310" s="36"/>
      <c r="K310" s="29"/>
      <c r="L310" s="36"/>
    </row>
    <row r="311" spans="1:12" s="15" customFormat="1" x14ac:dyDescent="0.2">
      <c r="A311" s="31"/>
      <c r="B311" s="37" t="s">
        <v>29</v>
      </c>
      <c r="C311" s="38"/>
      <c r="D311" s="33"/>
      <c r="E311" s="34"/>
      <c r="F311" s="35"/>
      <c r="H311" s="29"/>
      <c r="K311" s="29"/>
      <c r="L311" s="36"/>
    </row>
    <row r="312" spans="1:12" s="15" customFormat="1" x14ac:dyDescent="0.2">
      <c r="A312" s="31"/>
      <c r="C312" s="38"/>
      <c r="D312" s="33"/>
      <c r="E312" s="34"/>
      <c r="F312" s="35"/>
      <c r="H312" s="29"/>
      <c r="K312" s="29"/>
      <c r="L312" s="36"/>
    </row>
    <row r="313" spans="1:12" ht="13.5" thickBot="1" x14ac:dyDescent="0.25">
      <c r="A313" s="104" t="s">
        <v>189</v>
      </c>
      <c r="B313" s="105"/>
      <c r="C313" s="106"/>
      <c r="D313" s="107"/>
      <c r="E313" s="10"/>
      <c r="F313" s="11"/>
      <c r="G313" s="9"/>
    </row>
    <row r="314" spans="1:12" ht="15.75" thickBot="1" x14ac:dyDescent="0.3">
      <c r="A314" s="108" t="s">
        <v>0</v>
      </c>
      <c r="B314" s="150" t="s">
        <v>40</v>
      </c>
      <c r="C314" s="110"/>
      <c r="D314" s="111"/>
      <c r="E314" s="13"/>
      <c r="F314" s="94">
        <f>(SUM(D315:D319)-MIN(D315:D319))/4</f>
        <v>33.322499999999998</v>
      </c>
      <c r="G314" s="12"/>
      <c r="H314" s="96">
        <f>RANK(F314,$F$314:$F$370)</f>
        <v>2</v>
      </c>
      <c r="I314" s="97" t="s">
        <v>32</v>
      </c>
    </row>
    <row r="315" spans="1:12" x14ac:dyDescent="0.2">
      <c r="A315" s="112"/>
      <c r="B315" s="150" t="s">
        <v>49</v>
      </c>
      <c r="C315" s="150">
        <v>2003</v>
      </c>
      <c r="D315" s="115">
        <v>34.11</v>
      </c>
      <c r="F315" s="102"/>
    </row>
    <row r="316" spans="1:12" x14ac:dyDescent="0.2">
      <c r="A316" s="112"/>
      <c r="B316" s="150" t="s">
        <v>46</v>
      </c>
      <c r="C316" s="150">
        <v>2005</v>
      </c>
      <c r="D316" s="115">
        <v>28.93</v>
      </c>
      <c r="F316" s="102"/>
    </row>
    <row r="317" spans="1:12" s="12" customFormat="1" x14ac:dyDescent="0.2">
      <c r="A317" s="112"/>
      <c r="B317" s="150" t="s">
        <v>47</v>
      </c>
      <c r="C317" s="150">
        <v>2004</v>
      </c>
      <c r="D317" s="115">
        <v>28.55</v>
      </c>
      <c r="E317" s="7"/>
      <c r="F317" s="102"/>
      <c r="G317" s="2"/>
    </row>
    <row r="318" spans="1:12" x14ac:dyDescent="0.2">
      <c r="A318" s="112"/>
      <c r="B318" s="150" t="s">
        <v>48</v>
      </c>
      <c r="C318" s="150">
        <v>2004</v>
      </c>
      <c r="D318" s="115">
        <v>35.15</v>
      </c>
      <c r="F318" s="102"/>
    </row>
    <row r="319" spans="1:12" x14ac:dyDescent="0.2">
      <c r="A319" s="112"/>
      <c r="B319" s="150" t="s">
        <v>43</v>
      </c>
      <c r="C319" s="150">
        <v>2004</v>
      </c>
      <c r="D319" s="115">
        <v>35.1</v>
      </c>
      <c r="F319" s="102"/>
    </row>
    <row r="320" spans="1:12" x14ac:dyDescent="0.2">
      <c r="A320" s="112"/>
      <c r="B320" s="116" t="s">
        <v>12</v>
      </c>
      <c r="C320" s="114"/>
      <c r="D320" s="115"/>
      <c r="F320" s="102"/>
    </row>
    <row r="321" spans="1:9" ht="13.5" thickBot="1" x14ac:dyDescent="0.25">
      <c r="A321" s="112"/>
      <c r="B321" s="113"/>
      <c r="C321" s="114"/>
      <c r="D321" s="115"/>
      <c r="F321" s="102"/>
    </row>
    <row r="322" spans="1:9" ht="15.75" thickBot="1" x14ac:dyDescent="0.3">
      <c r="A322" s="108" t="s">
        <v>1</v>
      </c>
      <c r="B322" s="150" t="s">
        <v>40</v>
      </c>
      <c r="C322" s="110"/>
      <c r="D322" s="111"/>
      <c r="E322" s="13"/>
      <c r="F322" s="94">
        <f>(SUM(D323:D327)-MIN(D323:D327))/4</f>
        <v>41.024999999999999</v>
      </c>
      <c r="G322" s="12"/>
      <c r="H322" s="96">
        <f>RANK(F322,$F$314:$F$370)</f>
        <v>1</v>
      </c>
      <c r="I322" s="97" t="s">
        <v>32</v>
      </c>
    </row>
    <row r="323" spans="1:9" x14ac:dyDescent="0.2">
      <c r="A323" s="112"/>
      <c r="B323" s="150" t="s">
        <v>41</v>
      </c>
      <c r="C323" s="150">
        <v>2001</v>
      </c>
      <c r="D323" s="115">
        <v>39.549999999999997</v>
      </c>
      <c r="F323" s="102"/>
    </row>
    <row r="324" spans="1:9" x14ac:dyDescent="0.2">
      <c r="A324" s="112"/>
      <c r="B324" s="150" t="s">
        <v>42</v>
      </c>
      <c r="C324" s="150">
        <v>2001</v>
      </c>
      <c r="D324" s="115">
        <v>44.2</v>
      </c>
      <c r="F324" s="102"/>
    </row>
    <row r="325" spans="1:9" s="12" customFormat="1" x14ac:dyDescent="0.2">
      <c r="A325" s="112"/>
      <c r="B325" s="150" t="s">
        <v>50</v>
      </c>
      <c r="C325" s="150">
        <v>2001</v>
      </c>
      <c r="D325" s="115">
        <v>36.049999999999997</v>
      </c>
      <c r="E325" s="7"/>
      <c r="F325" s="102"/>
      <c r="G325" s="2"/>
    </row>
    <row r="326" spans="1:9" x14ac:dyDescent="0.2">
      <c r="A326" s="112"/>
      <c r="B326" s="150" t="s">
        <v>45</v>
      </c>
      <c r="C326" s="150">
        <v>2001</v>
      </c>
      <c r="D326" s="115">
        <v>44.3</v>
      </c>
      <c r="F326" s="102"/>
    </row>
    <row r="327" spans="1:9" x14ac:dyDescent="0.2">
      <c r="A327" s="112"/>
      <c r="B327" s="113"/>
      <c r="C327" s="114"/>
      <c r="D327" s="115">
        <v>0</v>
      </c>
      <c r="F327" s="102"/>
    </row>
    <row r="328" spans="1:9" x14ac:dyDescent="0.2">
      <c r="A328" s="112"/>
      <c r="B328" s="116" t="s">
        <v>12</v>
      </c>
      <c r="C328" s="114"/>
      <c r="D328" s="115"/>
      <c r="F328" s="102"/>
    </row>
    <row r="329" spans="1:9" ht="13.5" thickBot="1" x14ac:dyDescent="0.25">
      <c r="A329" s="112"/>
      <c r="B329" s="113"/>
      <c r="C329" s="114"/>
      <c r="D329" s="115"/>
      <c r="F329" s="102"/>
    </row>
    <row r="330" spans="1:9" ht="15.75" thickBot="1" x14ac:dyDescent="0.3">
      <c r="A330" s="108" t="s">
        <v>2</v>
      </c>
      <c r="B330" s="150" t="s">
        <v>109</v>
      </c>
      <c r="C330" s="110"/>
      <c r="D330" s="111"/>
      <c r="E330" s="13"/>
      <c r="F330" s="94">
        <f>(SUM(D331:D335)-MIN(D331:D335))/4</f>
        <v>23.76</v>
      </c>
      <c r="G330" s="12"/>
      <c r="H330" s="96">
        <f>RANK(F330,$F$314:$F$370)</f>
        <v>3</v>
      </c>
      <c r="I330" s="97" t="s">
        <v>32</v>
      </c>
    </row>
    <row r="331" spans="1:9" x14ac:dyDescent="0.2">
      <c r="A331" s="112"/>
      <c r="B331" s="150" t="s">
        <v>110</v>
      </c>
      <c r="C331" s="150">
        <v>2000</v>
      </c>
      <c r="D331" s="115">
        <v>25.42</v>
      </c>
      <c r="F331" s="102"/>
    </row>
    <row r="332" spans="1:9" x14ac:dyDescent="0.2">
      <c r="A332" s="112"/>
      <c r="B332" s="150" t="s">
        <v>111</v>
      </c>
      <c r="C332" s="150">
        <v>2001</v>
      </c>
      <c r="D332" s="115">
        <v>16.95</v>
      </c>
      <c r="F332" s="102"/>
    </row>
    <row r="333" spans="1:9" s="12" customFormat="1" x14ac:dyDescent="0.2">
      <c r="A333" s="112"/>
      <c r="B333" s="150" t="s">
        <v>112</v>
      </c>
      <c r="C333" s="150">
        <v>2001</v>
      </c>
      <c r="D333" s="115">
        <v>20.98</v>
      </c>
      <c r="E333" s="7"/>
      <c r="F333" s="102"/>
      <c r="G333" s="2"/>
    </row>
    <row r="334" spans="1:9" x14ac:dyDescent="0.2">
      <c r="A334" s="112"/>
      <c r="B334" s="150" t="s">
        <v>113</v>
      </c>
      <c r="C334" s="150">
        <v>2002</v>
      </c>
      <c r="D334" s="115">
        <v>21.1</v>
      </c>
      <c r="F334" s="102"/>
    </row>
    <row r="335" spans="1:9" x14ac:dyDescent="0.2">
      <c r="A335" s="112"/>
      <c r="B335" s="150" t="s">
        <v>114</v>
      </c>
      <c r="C335" s="150">
        <v>2001</v>
      </c>
      <c r="D335" s="115">
        <v>27.54</v>
      </c>
      <c r="F335" s="102"/>
    </row>
    <row r="336" spans="1:9" x14ac:dyDescent="0.2">
      <c r="A336" s="112"/>
      <c r="B336" s="116" t="s">
        <v>12</v>
      </c>
      <c r="C336" s="114"/>
      <c r="D336" s="115"/>
      <c r="F336" s="102"/>
    </row>
    <row r="337" spans="1:9" ht="13.5" thickBot="1" x14ac:dyDescent="0.25">
      <c r="A337" s="112"/>
      <c r="B337" s="113"/>
      <c r="C337" s="114"/>
      <c r="D337" s="115"/>
      <c r="F337" s="102"/>
    </row>
    <row r="338" spans="1:9" ht="15.75" thickBot="1" x14ac:dyDescent="0.3">
      <c r="A338" s="108" t="s">
        <v>3</v>
      </c>
      <c r="B338" s="109"/>
      <c r="C338" s="110"/>
      <c r="D338" s="111"/>
      <c r="E338" s="13"/>
      <c r="F338" s="94">
        <f>(SUM(D339:D343)-MIN(D339:D343))/4</f>
        <v>0</v>
      </c>
      <c r="G338" s="12"/>
      <c r="H338" s="96">
        <f>RANK(F338,$F$314:$F$370)</f>
        <v>4</v>
      </c>
      <c r="I338" s="97" t="s">
        <v>32</v>
      </c>
    </row>
    <row r="339" spans="1:9" x14ac:dyDescent="0.2">
      <c r="A339" s="112"/>
      <c r="B339" s="113"/>
      <c r="C339" s="114"/>
      <c r="D339" s="115">
        <v>0</v>
      </c>
      <c r="F339" s="102"/>
    </row>
    <row r="340" spans="1:9" x14ac:dyDescent="0.2">
      <c r="A340" s="112"/>
      <c r="B340" s="113"/>
      <c r="C340" s="114"/>
      <c r="D340" s="115">
        <v>0</v>
      </c>
      <c r="F340" s="102"/>
    </row>
    <row r="341" spans="1:9" s="12" customFormat="1" x14ac:dyDescent="0.2">
      <c r="A341" s="112"/>
      <c r="B341" s="113"/>
      <c r="C341" s="114"/>
      <c r="D341" s="115">
        <v>0</v>
      </c>
      <c r="E341" s="7"/>
      <c r="F341" s="102"/>
      <c r="G341" s="2"/>
    </row>
    <row r="342" spans="1:9" x14ac:dyDescent="0.2">
      <c r="A342" s="112"/>
      <c r="B342" s="113"/>
      <c r="C342" s="114"/>
      <c r="D342" s="115">
        <v>0</v>
      </c>
      <c r="F342" s="102"/>
    </row>
    <row r="343" spans="1:9" x14ac:dyDescent="0.2">
      <c r="A343" s="112"/>
      <c r="B343" s="113"/>
      <c r="C343" s="114"/>
      <c r="D343" s="115">
        <v>0</v>
      </c>
      <c r="F343" s="102"/>
    </row>
    <row r="344" spans="1:9" x14ac:dyDescent="0.2">
      <c r="A344" s="112"/>
      <c r="B344" s="116" t="s">
        <v>12</v>
      </c>
      <c r="C344" s="114"/>
      <c r="D344" s="115"/>
      <c r="F344" s="102"/>
    </row>
    <row r="345" spans="1:9" ht="13.5" thickBot="1" x14ac:dyDescent="0.25">
      <c r="A345" s="112"/>
      <c r="B345" s="113"/>
      <c r="C345" s="114"/>
      <c r="D345" s="115"/>
      <c r="F345" s="102"/>
    </row>
    <row r="346" spans="1:9" ht="15.75" thickBot="1" x14ac:dyDescent="0.3">
      <c r="A346" s="108" t="s">
        <v>4</v>
      </c>
      <c r="B346" s="109"/>
      <c r="C346" s="110"/>
      <c r="D346" s="111"/>
      <c r="E346" s="13"/>
      <c r="F346" s="94">
        <f>(SUM(D347:D351)-MIN(D347:D351))/4</f>
        <v>0</v>
      </c>
      <c r="G346" s="12"/>
      <c r="H346" s="96">
        <f>RANK(F346,$F$314:$F$370)</f>
        <v>4</v>
      </c>
      <c r="I346" s="97" t="s">
        <v>32</v>
      </c>
    </row>
    <row r="347" spans="1:9" x14ac:dyDescent="0.2">
      <c r="A347" s="112"/>
      <c r="B347" s="113"/>
      <c r="C347" s="114"/>
      <c r="D347" s="115">
        <v>0</v>
      </c>
      <c r="F347" s="102"/>
    </row>
    <row r="348" spans="1:9" x14ac:dyDescent="0.2">
      <c r="A348" s="112"/>
      <c r="B348" s="113"/>
      <c r="C348" s="114"/>
      <c r="D348" s="115">
        <v>0</v>
      </c>
      <c r="F348" s="102"/>
    </row>
    <row r="349" spans="1:9" s="12" customFormat="1" x14ac:dyDescent="0.2">
      <c r="A349" s="112"/>
      <c r="B349" s="113"/>
      <c r="C349" s="114"/>
      <c r="D349" s="115">
        <v>0</v>
      </c>
      <c r="E349" s="7"/>
      <c r="F349" s="102"/>
      <c r="G349" s="2"/>
    </row>
    <row r="350" spans="1:9" x14ac:dyDescent="0.2">
      <c r="A350" s="112"/>
      <c r="B350" s="113"/>
      <c r="C350" s="114"/>
      <c r="D350" s="115">
        <v>0</v>
      </c>
      <c r="F350" s="102"/>
    </row>
    <row r="351" spans="1:9" x14ac:dyDescent="0.2">
      <c r="A351" s="112"/>
      <c r="B351" s="113"/>
      <c r="C351" s="114"/>
      <c r="D351" s="115">
        <v>0</v>
      </c>
      <c r="F351" s="102"/>
    </row>
    <row r="352" spans="1:9" x14ac:dyDescent="0.2">
      <c r="A352" s="112"/>
      <c r="B352" s="116" t="s">
        <v>12</v>
      </c>
      <c r="C352" s="114"/>
      <c r="D352" s="115"/>
      <c r="F352" s="102"/>
    </row>
    <row r="353" spans="1:9" ht="13.5" thickBot="1" x14ac:dyDescent="0.25">
      <c r="A353" s="112"/>
      <c r="B353" s="113"/>
      <c r="C353" s="114"/>
      <c r="D353" s="115"/>
      <c r="F353" s="102"/>
    </row>
    <row r="354" spans="1:9" ht="15.75" thickBot="1" x14ac:dyDescent="0.3">
      <c r="A354" s="108" t="s">
        <v>5</v>
      </c>
      <c r="B354" s="109"/>
      <c r="C354" s="110"/>
      <c r="D354" s="111"/>
      <c r="E354" s="13"/>
      <c r="F354" s="94">
        <f>(SUM(D355:D359)-MIN(D355:D359))/4</f>
        <v>0</v>
      </c>
      <c r="G354" s="12"/>
      <c r="H354" s="96">
        <f>RANK(F354,$F$314:$F$370)</f>
        <v>4</v>
      </c>
      <c r="I354" s="97" t="s">
        <v>32</v>
      </c>
    </row>
    <row r="355" spans="1:9" x14ac:dyDescent="0.2">
      <c r="A355" s="112"/>
      <c r="B355" s="113"/>
      <c r="C355" s="114"/>
      <c r="D355" s="115">
        <v>0</v>
      </c>
      <c r="F355" s="102"/>
    </row>
    <row r="356" spans="1:9" x14ac:dyDescent="0.2">
      <c r="A356" s="112"/>
      <c r="B356" s="113"/>
      <c r="C356" s="114"/>
      <c r="D356" s="115">
        <v>0</v>
      </c>
      <c r="F356" s="102"/>
    </row>
    <row r="357" spans="1:9" s="12" customFormat="1" x14ac:dyDescent="0.2">
      <c r="A357" s="112"/>
      <c r="B357" s="113"/>
      <c r="C357" s="114"/>
      <c r="D357" s="115">
        <v>0</v>
      </c>
      <c r="E357" s="7"/>
      <c r="F357" s="102"/>
      <c r="G357" s="2"/>
    </row>
    <row r="358" spans="1:9" x14ac:dyDescent="0.2">
      <c r="A358" s="112"/>
      <c r="B358" s="113"/>
      <c r="C358" s="114"/>
      <c r="D358" s="115">
        <v>0</v>
      </c>
      <c r="F358" s="102"/>
    </row>
    <row r="359" spans="1:9" x14ac:dyDescent="0.2">
      <c r="A359" s="112"/>
      <c r="B359" s="113"/>
      <c r="C359" s="114"/>
      <c r="D359" s="115">
        <v>0</v>
      </c>
      <c r="F359" s="102"/>
    </row>
    <row r="360" spans="1:9" x14ac:dyDescent="0.2">
      <c r="A360" s="112"/>
      <c r="B360" s="116" t="s">
        <v>12</v>
      </c>
      <c r="C360" s="114"/>
      <c r="D360" s="115"/>
      <c r="F360" s="102"/>
    </row>
    <row r="361" spans="1:9" ht="13.5" thickBot="1" x14ac:dyDescent="0.25">
      <c r="A361" s="112"/>
      <c r="B361" s="113"/>
      <c r="C361" s="114"/>
      <c r="D361" s="115"/>
      <c r="F361" s="102"/>
    </row>
    <row r="362" spans="1:9" ht="15.75" thickBot="1" x14ac:dyDescent="0.3">
      <c r="A362" s="108" t="s">
        <v>6</v>
      </c>
      <c r="B362" s="109"/>
      <c r="C362" s="110"/>
      <c r="D362" s="111"/>
      <c r="E362" s="13"/>
      <c r="F362" s="94">
        <f>(SUM(D363:D367)-MIN(D363:D367))/4</f>
        <v>0</v>
      </c>
      <c r="G362" s="12"/>
      <c r="H362" s="96">
        <f>RANK(F362,$F$314:$F$370)</f>
        <v>4</v>
      </c>
      <c r="I362" s="97" t="s">
        <v>32</v>
      </c>
    </row>
    <row r="363" spans="1:9" x14ac:dyDescent="0.2">
      <c r="A363" s="112"/>
      <c r="B363" s="113"/>
      <c r="C363" s="114"/>
      <c r="D363" s="115">
        <v>0</v>
      </c>
      <c r="F363" s="102"/>
    </row>
    <row r="364" spans="1:9" x14ac:dyDescent="0.2">
      <c r="A364" s="112"/>
      <c r="B364" s="113"/>
      <c r="C364" s="114"/>
      <c r="D364" s="115">
        <v>0</v>
      </c>
      <c r="F364" s="102"/>
    </row>
    <row r="365" spans="1:9" s="12" customFormat="1" x14ac:dyDescent="0.2">
      <c r="A365" s="112"/>
      <c r="B365" s="113"/>
      <c r="C365" s="114"/>
      <c r="D365" s="115">
        <v>0</v>
      </c>
      <c r="E365" s="7"/>
      <c r="F365" s="102"/>
      <c r="G365" s="2"/>
    </row>
    <row r="366" spans="1:9" x14ac:dyDescent="0.2">
      <c r="A366" s="112"/>
      <c r="B366" s="113"/>
      <c r="C366" s="114"/>
      <c r="D366" s="115">
        <v>0</v>
      </c>
      <c r="F366" s="102"/>
    </row>
    <row r="367" spans="1:9" x14ac:dyDescent="0.2">
      <c r="A367" s="112"/>
      <c r="B367" s="113"/>
      <c r="C367" s="114"/>
      <c r="D367" s="115">
        <v>0</v>
      </c>
      <c r="F367" s="102"/>
    </row>
    <row r="368" spans="1:9" x14ac:dyDescent="0.2">
      <c r="A368" s="112"/>
      <c r="B368" s="116" t="s">
        <v>12</v>
      </c>
      <c r="C368" s="114"/>
      <c r="D368" s="115"/>
      <c r="F368" s="102"/>
    </row>
    <row r="369" spans="1:12" ht="13.5" thickBot="1" x14ac:dyDescent="0.25">
      <c r="A369" s="112"/>
      <c r="B369" s="113"/>
      <c r="C369" s="114"/>
      <c r="D369" s="115"/>
      <c r="F369" s="102"/>
    </row>
    <row r="370" spans="1:12" ht="15.75" thickBot="1" x14ac:dyDescent="0.3">
      <c r="A370" s="108" t="s">
        <v>7</v>
      </c>
      <c r="B370" s="117"/>
      <c r="C370" s="110"/>
      <c r="D370" s="111"/>
      <c r="E370" s="13"/>
      <c r="F370" s="94">
        <f>(SUM(D371:D375)-MIN(D371:D375))/4</f>
        <v>0</v>
      </c>
      <c r="H370" s="96">
        <f>RANK(F370,$F$314:$F$370)</f>
        <v>4</v>
      </c>
      <c r="I370" s="97" t="s">
        <v>32</v>
      </c>
    </row>
    <row r="371" spans="1:12" x14ac:dyDescent="0.2">
      <c r="A371" s="112"/>
      <c r="B371" s="113"/>
      <c r="C371" s="114"/>
      <c r="D371" s="115">
        <v>0</v>
      </c>
      <c r="F371" s="102"/>
    </row>
    <row r="372" spans="1:12" x14ac:dyDescent="0.2">
      <c r="A372" s="112"/>
      <c r="B372" s="113"/>
      <c r="C372" s="114"/>
      <c r="D372" s="115">
        <v>0</v>
      </c>
      <c r="F372" s="102"/>
    </row>
    <row r="373" spans="1:12" s="12" customFormat="1" x14ac:dyDescent="0.2">
      <c r="A373" s="112"/>
      <c r="B373" s="113"/>
      <c r="C373" s="114"/>
      <c r="D373" s="115">
        <v>0</v>
      </c>
      <c r="E373" s="7"/>
      <c r="F373" s="102"/>
      <c r="G373" s="2"/>
    </row>
    <row r="374" spans="1:12" x14ac:dyDescent="0.2">
      <c r="A374" s="112"/>
      <c r="B374" s="113"/>
      <c r="C374" s="114"/>
      <c r="D374" s="115">
        <v>0</v>
      </c>
      <c r="F374" s="102"/>
    </row>
    <row r="375" spans="1:12" x14ac:dyDescent="0.2">
      <c r="A375" s="112"/>
      <c r="B375" s="113"/>
      <c r="C375" s="114"/>
      <c r="D375" s="115">
        <v>0</v>
      </c>
      <c r="F375" s="102"/>
    </row>
    <row r="376" spans="1:12" x14ac:dyDescent="0.2">
      <c r="A376" s="112"/>
      <c r="B376" s="116" t="s">
        <v>12</v>
      </c>
      <c r="C376" s="114"/>
      <c r="D376" s="115"/>
    </row>
    <row r="377" spans="1:12" x14ac:dyDescent="0.2">
      <c r="B377" s="14"/>
    </row>
    <row r="378" spans="1:12" x14ac:dyDescent="0.2">
      <c r="B378" s="14"/>
    </row>
    <row r="379" spans="1:12" s="12" customFormat="1" x14ac:dyDescent="0.2">
      <c r="A379" s="19" t="s">
        <v>14</v>
      </c>
      <c r="B379" s="20"/>
      <c r="C379" s="21"/>
      <c r="D379" s="22"/>
      <c r="E379" s="23"/>
      <c r="F379" s="24"/>
    </row>
    <row r="380" spans="1:12" s="15" customFormat="1" x14ac:dyDescent="0.2">
      <c r="A380" s="25" t="s">
        <v>0</v>
      </c>
      <c r="B380" s="16" t="s">
        <v>23</v>
      </c>
      <c r="C380" s="26"/>
      <c r="D380" s="27"/>
      <c r="E380" s="28"/>
      <c r="F380" s="44" t="s">
        <v>35</v>
      </c>
      <c r="H380" s="36"/>
      <c r="I380" s="36"/>
      <c r="J380" s="36"/>
      <c r="K380" s="36"/>
      <c r="L380" s="36"/>
    </row>
    <row r="381" spans="1:12" s="15" customFormat="1" x14ac:dyDescent="0.2">
      <c r="A381" s="31"/>
      <c r="B381" s="29" t="s">
        <v>24</v>
      </c>
      <c r="C381" s="32">
        <v>2000</v>
      </c>
      <c r="D381" s="33"/>
      <c r="E381" s="34"/>
      <c r="F381" s="35"/>
      <c r="H381" s="36"/>
      <c r="I381" s="36"/>
      <c r="J381" s="36"/>
      <c r="K381" s="36"/>
      <c r="L381" s="36"/>
    </row>
    <row r="382" spans="1:12" s="15" customFormat="1" x14ac:dyDescent="0.2">
      <c r="A382" s="31"/>
      <c r="B382" s="29" t="s">
        <v>25</v>
      </c>
      <c r="C382" s="32">
        <v>2000</v>
      </c>
      <c r="D382" s="33"/>
      <c r="E382" s="34"/>
      <c r="F382" s="35"/>
      <c r="H382" s="36"/>
      <c r="I382" s="36"/>
      <c r="J382" s="36"/>
      <c r="K382" s="36"/>
      <c r="L382" s="36"/>
    </row>
    <row r="383" spans="1:12" s="15" customFormat="1" x14ac:dyDescent="0.2">
      <c r="A383" s="31"/>
      <c r="B383" s="29" t="s">
        <v>26</v>
      </c>
      <c r="C383" s="32">
        <v>2001</v>
      </c>
      <c r="D383" s="33"/>
      <c r="E383" s="34"/>
      <c r="F383" s="35"/>
      <c r="H383" s="36"/>
      <c r="I383" s="36"/>
      <c r="J383" s="36"/>
      <c r="K383" s="36"/>
      <c r="L383" s="36"/>
    </row>
    <row r="384" spans="1:12" s="15" customFormat="1" x14ac:dyDescent="0.2">
      <c r="A384" s="31"/>
      <c r="B384" s="29" t="s">
        <v>27</v>
      </c>
      <c r="C384" s="32">
        <v>2003</v>
      </c>
      <c r="D384" s="33"/>
      <c r="E384" s="34"/>
      <c r="F384" s="35"/>
      <c r="H384" s="36"/>
      <c r="I384" s="36"/>
      <c r="J384" s="36"/>
      <c r="K384" s="36"/>
      <c r="L384" s="36"/>
    </row>
    <row r="385" spans="1:12" s="15" customFormat="1" x14ac:dyDescent="0.2">
      <c r="A385" s="31"/>
      <c r="B385" s="37" t="s">
        <v>29</v>
      </c>
      <c r="C385" s="32"/>
      <c r="D385" s="33"/>
      <c r="E385" s="34"/>
      <c r="F385" s="35"/>
      <c r="H385" s="36"/>
      <c r="I385" s="36"/>
      <c r="J385" s="36"/>
      <c r="K385" s="36"/>
      <c r="L385" s="36"/>
    </row>
    <row r="386" spans="1:12" x14ac:dyDescent="0.2">
      <c r="C386" s="38"/>
      <c r="I386" s="29"/>
      <c r="J386" s="32"/>
    </row>
    <row r="387" spans="1:12" ht="13.5" thickBot="1" x14ac:dyDescent="0.25">
      <c r="A387" s="104" t="s">
        <v>190</v>
      </c>
      <c r="B387" s="105"/>
      <c r="C387" s="106"/>
      <c r="D387" s="107"/>
      <c r="E387" s="119"/>
      <c r="F387" s="120"/>
      <c r="G387" s="17"/>
      <c r="I387" s="29"/>
      <c r="J387" s="32"/>
    </row>
    <row r="388" spans="1:12" ht="15.75" thickBot="1" x14ac:dyDescent="0.3">
      <c r="A388" s="108" t="s">
        <v>0</v>
      </c>
      <c r="B388" s="150" t="s">
        <v>51</v>
      </c>
      <c r="C388" s="114"/>
      <c r="D388" s="115"/>
      <c r="E388" s="121"/>
      <c r="F388" s="143">
        <v>1.4296296296296295E-2</v>
      </c>
      <c r="G388" s="18"/>
      <c r="H388" s="96">
        <f>RANK(L388,$L$388:$L$437)</f>
        <v>2</v>
      </c>
      <c r="I388" s="97" t="s">
        <v>32</v>
      </c>
      <c r="J388" s="32"/>
      <c r="K388" s="2">
        <f>_xlfn.NUMBERVALUE(F388)</f>
        <v>1.42962962962963E-2</v>
      </c>
      <c r="L388" s="2">
        <f>IF(K388&gt;0,20-K388,2)</f>
        <v>19.985703703703702</v>
      </c>
    </row>
    <row r="389" spans="1:12" ht="12.75" customHeight="1" x14ac:dyDescent="0.2">
      <c r="A389" s="108"/>
      <c r="B389" s="150" t="s">
        <v>52</v>
      </c>
      <c r="C389" s="150">
        <v>2003</v>
      </c>
      <c r="D389" s="115"/>
      <c r="E389" s="121"/>
      <c r="F389" s="143"/>
      <c r="G389" s="18"/>
      <c r="I389" s="29"/>
      <c r="J389" s="32"/>
    </row>
    <row r="390" spans="1:12" ht="12.75" customHeight="1" x14ac:dyDescent="0.2">
      <c r="A390" s="108"/>
      <c r="B390" s="150" t="s">
        <v>53</v>
      </c>
      <c r="C390" s="150">
        <v>2004</v>
      </c>
      <c r="D390" s="115"/>
      <c r="E390" s="121"/>
      <c r="F390" s="143"/>
      <c r="G390" s="18"/>
      <c r="I390" s="29"/>
      <c r="J390" s="32"/>
    </row>
    <row r="391" spans="1:12" ht="12.75" customHeight="1" x14ac:dyDescent="0.2">
      <c r="A391" s="112"/>
      <c r="B391" s="150" t="s">
        <v>54</v>
      </c>
      <c r="C391" s="150">
        <v>2002</v>
      </c>
      <c r="D391" s="115"/>
      <c r="E391" s="121"/>
      <c r="F391" s="148"/>
      <c r="G391" s="18"/>
    </row>
    <row r="392" spans="1:12" ht="12.75" customHeight="1" x14ac:dyDescent="0.2">
      <c r="A392" s="112"/>
      <c r="B392" s="150" t="s">
        <v>55</v>
      </c>
      <c r="C392" s="150">
        <v>2001</v>
      </c>
      <c r="D392" s="115"/>
      <c r="E392" s="125"/>
      <c r="F392" s="148"/>
    </row>
    <row r="393" spans="1:12" ht="12.75" customHeight="1" x14ac:dyDescent="0.2">
      <c r="A393" s="112"/>
      <c r="B393" s="116" t="s">
        <v>12</v>
      </c>
      <c r="C393" s="114"/>
      <c r="D393" s="115"/>
      <c r="E393" s="125"/>
      <c r="F393" s="148"/>
    </row>
    <row r="394" spans="1:12" ht="12.75" customHeight="1" thickBot="1" x14ac:dyDescent="0.25">
      <c r="A394" s="112"/>
      <c r="B394" s="116"/>
      <c r="C394" s="114"/>
      <c r="D394" s="115"/>
      <c r="E394" s="125"/>
      <c r="F394" s="148"/>
    </row>
    <row r="395" spans="1:12" ht="15" customHeight="1" thickBot="1" x14ac:dyDescent="0.3">
      <c r="A395" s="108" t="s">
        <v>1</v>
      </c>
      <c r="B395" s="150" t="s">
        <v>88</v>
      </c>
      <c r="C395" s="114"/>
      <c r="D395" s="115"/>
      <c r="E395" s="121"/>
      <c r="F395" s="143">
        <v>1.3913773148148149E-2</v>
      </c>
      <c r="G395" s="18"/>
      <c r="H395" s="96">
        <f>RANK(L395,$L$388:$L$437)</f>
        <v>1</v>
      </c>
      <c r="I395" s="97" t="s">
        <v>32</v>
      </c>
      <c r="J395" s="32"/>
      <c r="K395" s="2">
        <f>_xlfn.NUMBERVALUE(F395)</f>
        <v>1.39137731481481E-2</v>
      </c>
      <c r="L395" s="2">
        <f>IF(K395&gt;0,20-K395,2)</f>
        <v>19.986086226851853</v>
      </c>
    </row>
    <row r="396" spans="1:12" ht="12.75" customHeight="1" x14ac:dyDescent="0.2">
      <c r="A396" s="108"/>
      <c r="B396" s="150" t="s">
        <v>157</v>
      </c>
      <c r="C396" s="150">
        <v>2002</v>
      </c>
      <c r="D396" s="115"/>
      <c r="E396" s="121"/>
      <c r="F396" s="143"/>
      <c r="G396" s="18"/>
      <c r="I396" s="29"/>
      <c r="J396" s="32"/>
    </row>
    <row r="397" spans="1:12" ht="12.75" customHeight="1" x14ac:dyDescent="0.2">
      <c r="A397" s="108"/>
      <c r="B397" s="150" t="s">
        <v>158</v>
      </c>
      <c r="C397" s="150">
        <v>2003</v>
      </c>
      <c r="D397" s="115"/>
      <c r="E397" s="121"/>
      <c r="F397" s="143"/>
      <c r="G397" s="18"/>
      <c r="I397" s="29"/>
      <c r="J397" s="32"/>
    </row>
    <row r="398" spans="1:12" ht="12.75" customHeight="1" x14ac:dyDescent="0.2">
      <c r="A398" s="112"/>
      <c r="B398" s="150" t="s">
        <v>159</v>
      </c>
      <c r="C398" s="150">
        <v>2002</v>
      </c>
      <c r="D398" s="115"/>
      <c r="E398" s="121"/>
      <c r="F398" s="148"/>
      <c r="G398" s="18"/>
    </row>
    <row r="399" spans="1:12" ht="12.75" customHeight="1" x14ac:dyDescent="0.2">
      <c r="A399" s="112"/>
      <c r="B399" s="150" t="s">
        <v>104</v>
      </c>
      <c r="C399" s="150">
        <v>2004</v>
      </c>
      <c r="D399" s="115"/>
      <c r="E399" s="125"/>
      <c r="F399" s="148"/>
    </row>
    <row r="400" spans="1:12" ht="12.75" customHeight="1" x14ac:dyDescent="0.2">
      <c r="A400" s="112"/>
      <c r="B400" s="116" t="s">
        <v>12</v>
      </c>
      <c r="C400" s="114"/>
      <c r="D400" s="115"/>
      <c r="E400" s="125"/>
      <c r="F400" s="148"/>
    </row>
    <row r="401" spans="1:12" ht="12.75" customHeight="1" thickBot="1" x14ac:dyDescent="0.25">
      <c r="A401" s="112"/>
      <c r="B401" s="116"/>
      <c r="C401" s="114"/>
      <c r="D401" s="115"/>
      <c r="E401" s="125"/>
      <c r="F401" s="148"/>
    </row>
    <row r="402" spans="1:12" ht="15" customHeight="1" thickBot="1" x14ac:dyDescent="0.3">
      <c r="A402" s="108" t="s">
        <v>2</v>
      </c>
      <c r="B402" s="150" t="s">
        <v>177</v>
      </c>
      <c r="C402" s="114"/>
      <c r="D402" s="115"/>
      <c r="E402" s="121"/>
      <c r="F402" s="143">
        <v>1.4451388888888889E-2</v>
      </c>
      <c r="G402" s="18"/>
      <c r="H402" s="96">
        <f>RANK(L402,$L$388:$L$437)</f>
        <v>3</v>
      </c>
      <c r="I402" s="97" t="s">
        <v>32</v>
      </c>
      <c r="J402" s="32"/>
      <c r="K402" s="2">
        <f>_xlfn.NUMBERVALUE(F402)</f>
        <v>1.4451388888888901E-2</v>
      </c>
      <c r="L402" s="2">
        <f>IF(K402&gt;0,20-K402,2)</f>
        <v>19.98554861111111</v>
      </c>
    </row>
    <row r="403" spans="1:12" ht="12.75" customHeight="1" x14ac:dyDescent="0.2">
      <c r="A403" s="108"/>
      <c r="B403" s="122" t="s">
        <v>133</v>
      </c>
      <c r="C403" s="114">
        <v>2002</v>
      </c>
      <c r="D403" s="115"/>
      <c r="E403" s="121"/>
      <c r="F403" s="143"/>
      <c r="G403" s="18"/>
      <c r="I403" s="29"/>
      <c r="J403" s="32"/>
    </row>
    <row r="404" spans="1:12" ht="12.75" customHeight="1" x14ac:dyDescent="0.2">
      <c r="A404" s="108"/>
      <c r="B404" s="122" t="s">
        <v>160</v>
      </c>
      <c r="C404" s="114">
        <v>2003</v>
      </c>
      <c r="D404" s="115"/>
      <c r="E404" s="121"/>
      <c r="F404" s="143"/>
      <c r="G404" s="18"/>
      <c r="I404" s="29"/>
      <c r="J404" s="32"/>
    </row>
    <row r="405" spans="1:12" ht="12.75" customHeight="1" x14ac:dyDescent="0.2">
      <c r="A405" s="112"/>
      <c r="B405" s="123" t="s">
        <v>161</v>
      </c>
      <c r="C405" s="114">
        <v>2004</v>
      </c>
      <c r="D405" s="115"/>
      <c r="E405" s="121"/>
      <c r="F405" s="148"/>
      <c r="G405" s="18"/>
    </row>
    <row r="406" spans="1:12" ht="12.75" customHeight="1" x14ac:dyDescent="0.2">
      <c r="A406" s="112"/>
      <c r="B406" s="116" t="s">
        <v>162</v>
      </c>
      <c r="C406" s="114">
        <v>2002</v>
      </c>
      <c r="D406" s="115"/>
      <c r="E406" s="125"/>
      <c r="F406" s="148"/>
    </row>
    <row r="407" spans="1:12" ht="12.75" customHeight="1" x14ac:dyDescent="0.2">
      <c r="A407" s="112"/>
      <c r="B407" s="116" t="s">
        <v>12</v>
      </c>
      <c r="C407" s="114"/>
      <c r="D407" s="115"/>
      <c r="E407" s="125"/>
      <c r="F407" s="148"/>
    </row>
    <row r="408" spans="1:12" ht="12.75" customHeight="1" thickBot="1" x14ac:dyDescent="0.25">
      <c r="A408" s="112"/>
      <c r="B408" s="116"/>
      <c r="C408" s="114"/>
      <c r="D408" s="115"/>
      <c r="E408" s="125"/>
      <c r="F408" s="148"/>
    </row>
    <row r="409" spans="1:12" ht="15" customHeight="1" thickBot="1" x14ac:dyDescent="0.3">
      <c r="A409" s="108" t="s">
        <v>3</v>
      </c>
      <c r="B409" s="150" t="s">
        <v>180</v>
      </c>
      <c r="C409" s="114"/>
      <c r="D409" s="115"/>
      <c r="E409" s="121"/>
      <c r="F409" s="143">
        <v>1.5293981481481483E-2</v>
      </c>
      <c r="G409" s="18"/>
      <c r="H409" s="96">
        <f>RANK(L409,$L$388:$L$437)</f>
        <v>4</v>
      </c>
      <c r="I409" s="97" t="s">
        <v>32</v>
      </c>
      <c r="J409" s="32"/>
      <c r="K409" s="2">
        <f>_xlfn.NUMBERVALUE(F409)</f>
        <v>1.52939814814815E-2</v>
      </c>
      <c r="L409" s="2">
        <f>IF(K409&gt;0,20-K409,2)</f>
        <v>19.984706018518519</v>
      </c>
    </row>
    <row r="410" spans="1:12" ht="12.75" customHeight="1" x14ac:dyDescent="0.2">
      <c r="A410" s="108"/>
      <c r="B410" s="122" t="s">
        <v>163</v>
      </c>
      <c r="C410" s="114">
        <v>2002</v>
      </c>
      <c r="D410" s="115"/>
      <c r="E410" s="121"/>
      <c r="F410" s="143"/>
      <c r="G410" s="18"/>
      <c r="I410" s="29"/>
      <c r="J410" s="32"/>
    </row>
    <row r="411" spans="1:12" ht="12.75" customHeight="1" x14ac:dyDescent="0.2">
      <c r="A411" s="108"/>
      <c r="B411" s="122" t="s">
        <v>164</v>
      </c>
      <c r="C411" s="114">
        <v>2002</v>
      </c>
      <c r="D411" s="115"/>
      <c r="E411" s="121"/>
      <c r="F411" s="143"/>
      <c r="G411" s="18"/>
      <c r="I411" s="29"/>
      <c r="J411" s="32"/>
    </row>
    <row r="412" spans="1:12" ht="12.75" customHeight="1" x14ac:dyDescent="0.2">
      <c r="A412" s="112"/>
      <c r="B412" s="123" t="s">
        <v>137</v>
      </c>
      <c r="C412" s="114">
        <v>2002</v>
      </c>
      <c r="D412" s="115"/>
      <c r="E412" s="121"/>
      <c r="F412" s="148"/>
      <c r="G412" s="18"/>
    </row>
    <row r="413" spans="1:12" ht="12.75" customHeight="1" x14ac:dyDescent="0.2">
      <c r="A413" s="112"/>
      <c r="B413" s="116" t="s">
        <v>138</v>
      </c>
      <c r="C413" s="114">
        <v>2001</v>
      </c>
      <c r="D413" s="115"/>
      <c r="E413" s="125"/>
      <c r="F413" s="148"/>
    </row>
    <row r="414" spans="1:12" ht="12.75" customHeight="1" x14ac:dyDescent="0.2">
      <c r="A414" s="112"/>
      <c r="B414" s="116" t="s">
        <v>12</v>
      </c>
      <c r="C414" s="114"/>
      <c r="D414" s="115"/>
      <c r="E414" s="125"/>
      <c r="F414" s="148"/>
    </row>
    <row r="415" spans="1:12" ht="12.75" customHeight="1" thickBot="1" x14ac:dyDescent="0.25">
      <c r="A415" s="112"/>
      <c r="B415" s="116"/>
      <c r="C415" s="114"/>
      <c r="D415" s="115"/>
      <c r="E415" s="125"/>
      <c r="F415" s="148"/>
    </row>
    <row r="416" spans="1:12" ht="15" customHeight="1" thickBot="1" x14ac:dyDescent="0.3">
      <c r="A416" s="108" t="s">
        <v>4</v>
      </c>
      <c r="B416" s="150" t="s">
        <v>177</v>
      </c>
      <c r="C416" s="114"/>
      <c r="D416" s="115"/>
      <c r="E416" s="121"/>
      <c r="F416" s="143">
        <v>1.5531249999999998E-2</v>
      </c>
      <c r="G416" s="18"/>
      <c r="H416" s="96">
        <f>RANK(L416,$L$388:$L$437)</f>
        <v>5</v>
      </c>
      <c r="I416" s="97" t="s">
        <v>32</v>
      </c>
      <c r="J416" s="32"/>
      <c r="K416" s="2">
        <f>_xlfn.NUMBERVALUE(F416)</f>
        <v>1.553125E-2</v>
      </c>
      <c r="L416" s="2">
        <f>IF(K416&gt;0,20-K416,2)</f>
        <v>19.984468750000001</v>
      </c>
    </row>
    <row r="417" spans="1:12" ht="12.75" customHeight="1" x14ac:dyDescent="0.2">
      <c r="A417" s="108"/>
      <c r="B417" s="122" t="s">
        <v>178</v>
      </c>
      <c r="C417" s="114">
        <v>2004</v>
      </c>
      <c r="D417" s="115"/>
      <c r="E417" s="121"/>
      <c r="F417" s="143"/>
      <c r="G417" s="18"/>
      <c r="I417" s="29"/>
      <c r="J417" s="32"/>
    </row>
    <row r="418" spans="1:12" ht="12.75" customHeight="1" x14ac:dyDescent="0.2">
      <c r="A418" s="108"/>
      <c r="B418" s="122" t="s">
        <v>179</v>
      </c>
      <c r="C418" s="114">
        <v>2002</v>
      </c>
      <c r="D418" s="115"/>
      <c r="E418" s="121"/>
      <c r="F418" s="143"/>
      <c r="G418" s="18"/>
      <c r="I418" s="29"/>
      <c r="J418" s="32"/>
    </row>
    <row r="419" spans="1:12" ht="12.75" customHeight="1" x14ac:dyDescent="0.2">
      <c r="A419" s="112"/>
      <c r="B419" s="123" t="s">
        <v>165</v>
      </c>
      <c r="C419" s="114">
        <v>2004</v>
      </c>
      <c r="D419" s="115"/>
      <c r="E419" s="121"/>
      <c r="F419" s="148"/>
      <c r="G419" s="18"/>
    </row>
    <row r="420" spans="1:12" ht="12.75" customHeight="1" x14ac:dyDescent="0.2">
      <c r="A420" s="112"/>
      <c r="B420" s="116" t="s">
        <v>135</v>
      </c>
      <c r="C420" s="114">
        <v>2004</v>
      </c>
      <c r="D420" s="115"/>
      <c r="E420" s="125"/>
      <c r="F420" s="148"/>
    </row>
    <row r="421" spans="1:12" ht="12.75" customHeight="1" x14ac:dyDescent="0.2">
      <c r="A421" s="112"/>
      <c r="B421" s="116" t="s">
        <v>12</v>
      </c>
      <c r="C421" s="114"/>
      <c r="D421" s="115"/>
      <c r="E421" s="125"/>
      <c r="F421" s="148"/>
    </row>
    <row r="422" spans="1:12" ht="12.75" customHeight="1" thickBot="1" x14ac:dyDescent="0.25">
      <c r="A422" s="112"/>
      <c r="B422" s="116"/>
      <c r="C422" s="114"/>
      <c r="D422" s="115"/>
      <c r="E422" s="125"/>
      <c r="F422" s="148"/>
    </row>
    <row r="423" spans="1:12" ht="15" customHeight="1" thickBot="1" x14ac:dyDescent="0.3">
      <c r="A423" s="108" t="s">
        <v>5</v>
      </c>
      <c r="B423" s="118"/>
      <c r="C423" s="114"/>
      <c r="D423" s="115"/>
      <c r="E423" s="121"/>
      <c r="F423" s="143">
        <v>0</v>
      </c>
      <c r="G423" s="18"/>
      <c r="H423" s="96">
        <f>RANK(L423,$L$388:$L$437)</f>
        <v>6</v>
      </c>
      <c r="I423" s="97" t="s">
        <v>32</v>
      </c>
      <c r="J423" s="32"/>
      <c r="K423" s="2">
        <f>_xlfn.NUMBERVALUE(F423)</f>
        <v>0</v>
      </c>
      <c r="L423" s="2">
        <f>IF(K423&gt;0,20-K423,2)</f>
        <v>2</v>
      </c>
    </row>
    <row r="424" spans="1:12" ht="12.75" customHeight="1" x14ac:dyDescent="0.2">
      <c r="A424" s="108"/>
      <c r="B424" s="122"/>
      <c r="C424" s="114"/>
      <c r="D424" s="115"/>
      <c r="E424" s="121"/>
      <c r="F424" s="143"/>
      <c r="G424" s="18"/>
      <c r="I424" s="29"/>
      <c r="J424" s="32"/>
    </row>
    <row r="425" spans="1:12" ht="12.75" customHeight="1" x14ac:dyDescent="0.2">
      <c r="A425" s="108"/>
      <c r="B425" s="122"/>
      <c r="C425" s="114"/>
      <c r="D425" s="115"/>
      <c r="E425" s="121"/>
      <c r="F425" s="143"/>
      <c r="G425" s="18"/>
      <c r="I425" s="29"/>
      <c r="J425" s="32"/>
    </row>
    <row r="426" spans="1:12" ht="12.75" customHeight="1" x14ac:dyDescent="0.2">
      <c r="A426" s="112"/>
      <c r="B426" s="123"/>
      <c r="C426" s="114"/>
      <c r="D426" s="115"/>
      <c r="E426" s="121"/>
      <c r="F426" s="148"/>
      <c r="G426" s="18"/>
    </row>
    <row r="427" spans="1:12" ht="12.75" customHeight="1" x14ac:dyDescent="0.2">
      <c r="A427" s="112"/>
      <c r="B427" s="116"/>
      <c r="C427" s="114"/>
      <c r="D427" s="115"/>
      <c r="E427" s="125"/>
      <c r="F427" s="148"/>
    </row>
    <row r="428" spans="1:12" ht="12.75" customHeight="1" x14ac:dyDescent="0.2">
      <c r="A428" s="112"/>
      <c r="B428" s="116" t="s">
        <v>12</v>
      </c>
      <c r="C428" s="114"/>
      <c r="D428" s="115"/>
      <c r="E428" s="125"/>
      <c r="F428" s="148"/>
    </row>
    <row r="429" spans="1:12" ht="12.75" customHeight="1" thickBot="1" x14ac:dyDescent="0.25">
      <c r="A429" s="112"/>
      <c r="B429" s="116"/>
      <c r="C429" s="114"/>
      <c r="D429" s="115"/>
      <c r="E429" s="125"/>
      <c r="F429" s="148"/>
    </row>
    <row r="430" spans="1:12" ht="15" customHeight="1" thickBot="1" x14ac:dyDescent="0.3">
      <c r="A430" s="108" t="s">
        <v>6</v>
      </c>
      <c r="B430" s="118"/>
      <c r="C430" s="114"/>
      <c r="D430" s="115"/>
      <c r="E430" s="121"/>
      <c r="F430" s="143">
        <v>0</v>
      </c>
      <c r="G430" s="18"/>
      <c r="H430" s="96">
        <f>RANK(L430,$L$388:$L$437)</f>
        <v>6</v>
      </c>
      <c r="I430" s="97" t="s">
        <v>32</v>
      </c>
      <c r="J430" s="32"/>
      <c r="K430" s="2">
        <f>_xlfn.NUMBERVALUE(F430)</f>
        <v>0</v>
      </c>
      <c r="L430" s="2">
        <f>IF(K430&gt;0,20-K430,2)</f>
        <v>2</v>
      </c>
    </row>
    <row r="431" spans="1:12" ht="12.75" customHeight="1" x14ac:dyDescent="0.2">
      <c r="A431" s="108"/>
      <c r="B431" s="122"/>
      <c r="C431" s="114"/>
      <c r="D431" s="115"/>
      <c r="E431" s="121"/>
      <c r="F431" s="143"/>
      <c r="G431" s="18"/>
      <c r="I431" s="29"/>
      <c r="J431" s="32"/>
    </row>
    <row r="432" spans="1:12" ht="12.75" customHeight="1" x14ac:dyDescent="0.2">
      <c r="A432" s="108"/>
      <c r="B432" s="122"/>
      <c r="C432" s="114"/>
      <c r="D432" s="115"/>
      <c r="E432" s="121"/>
      <c r="F432" s="143"/>
      <c r="G432" s="18"/>
      <c r="I432" s="29"/>
      <c r="J432" s="32"/>
    </row>
    <row r="433" spans="1:12" ht="12.75" customHeight="1" x14ac:dyDescent="0.2">
      <c r="A433" s="112"/>
      <c r="B433" s="123"/>
      <c r="C433" s="114"/>
      <c r="D433" s="115"/>
      <c r="E433" s="121"/>
      <c r="F433" s="148"/>
      <c r="G433" s="18"/>
    </row>
    <row r="434" spans="1:12" ht="12.75" customHeight="1" x14ac:dyDescent="0.2">
      <c r="A434" s="112"/>
      <c r="B434" s="116"/>
      <c r="C434" s="114"/>
      <c r="D434" s="115"/>
      <c r="E434" s="125"/>
      <c r="F434" s="148"/>
    </row>
    <row r="435" spans="1:12" ht="12.75" customHeight="1" x14ac:dyDescent="0.2">
      <c r="A435" s="112"/>
      <c r="B435" s="116" t="s">
        <v>12</v>
      </c>
      <c r="C435" s="114"/>
      <c r="D435" s="115"/>
      <c r="E435" s="125"/>
      <c r="F435" s="148"/>
    </row>
    <row r="436" spans="1:12" ht="12.75" customHeight="1" thickBot="1" x14ac:dyDescent="0.25">
      <c r="A436" s="112"/>
      <c r="B436" s="116"/>
      <c r="C436" s="114"/>
      <c r="D436" s="115"/>
      <c r="E436" s="125"/>
      <c r="F436" s="148"/>
    </row>
    <row r="437" spans="1:12" ht="15" customHeight="1" thickBot="1" x14ac:dyDescent="0.3">
      <c r="A437" s="108" t="s">
        <v>7</v>
      </c>
      <c r="B437" s="118"/>
      <c r="C437" s="114"/>
      <c r="D437" s="115"/>
      <c r="E437" s="121"/>
      <c r="F437" s="143">
        <v>0</v>
      </c>
      <c r="G437" s="18"/>
      <c r="H437" s="96">
        <f>RANK(L437,$L$388:$L$437)</f>
        <v>6</v>
      </c>
      <c r="I437" s="97" t="s">
        <v>32</v>
      </c>
      <c r="J437" s="32"/>
      <c r="K437" s="2">
        <f>_xlfn.NUMBERVALUE(F437)</f>
        <v>0</v>
      </c>
      <c r="L437" s="2">
        <f>IF(K437&gt;0,20-K437,2)</f>
        <v>2</v>
      </c>
    </row>
    <row r="438" spans="1:12" ht="12.75" customHeight="1" x14ac:dyDescent="0.2">
      <c r="A438" s="108"/>
      <c r="B438" s="122"/>
      <c r="C438" s="114"/>
      <c r="D438" s="115"/>
      <c r="E438" s="121"/>
      <c r="F438" s="143"/>
      <c r="G438" s="18"/>
      <c r="I438" s="29"/>
      <c r="J438" s="32"/>
    </row>
    <row r="439" spans="1:12" ht="12.75" customHeight="1" x14ac:dyDescent="0.2">
      <c r="A439" s="108"/>
      <c r="B439" s="122"/>
      <c r="C439" s="114"/>
      <c r="D439" s="115"/>
      <c r="E439" s="121"/>
      <c r="F439" s="143"/>
      <c r="G439" s="18"/>
      <c r="I439" s="29"/>
      <c r="J439" s="32"/>
    </row>
    <row r="440" spans="1:12" ht="12.75" customHeight="1" x14ac:dyDescent="0.2">
      <c r="A440" s="112"/>
      <c r="B440" s="123"/>
      <c r="C440" s="114"/>
      <c r="D440" s="115"/>
      <c r="E440" s="121"/>
      <c r="F440" s="148"/>
      <c r="G440" s="18"/>
    </row>
    <row r="441" spans="1:12" ht="12.75" customHeight="1" x14ac:dyDescent="0.2">
      <c r="A441" s="112"/>
      <c r="B441" s="116"/>
      <c r="C441" s="114"/>
      <c r="D441" s="115"/>
      <c r="E441" s="125"/>
      <c r="F441" s="148"/>
    </row>
    <row r="442" spans="1:12" ht="12.75" customHeight="1" x14ac:dyDescent="0.2">
      <c r="A442" s="112"/>
      <c r="B442" s="116" t="s">
        <v>12</v>
      </c>
      <c r="C442" s="114"/>
      <c r="D442" s="115"/>
      <c r="E442" s="125"/>
      <c r="F442" s="148"/>
    </row>
    <row r="443" spans="1:12" ht="12.75" customHeight="1" x14ac:dyDescent="0.2">
      <c r="A443" s="112"/>
      <c r="B443" s="116"/>
      <c r="C443" s="114"/>
      <c r="D443" s="115"/>
      <c r="E443" s="125"/>
      <c r="F443" s="124"/>
    </row>
    <row r="444" spans="1:12" ht="12.75" customHeight="1" x14ac:dyDescent="0.2">
      <c r="A444" s="112"/>
      <c r="B444" s="116"/>
      <c r="C444" s="114"/>
      <c r="D444" s="115"/>
      <c r="E444" s="125"/>
      <c r="F444" s="124"/>
    </row>
    <row r="445" spans="1:12" ht="12.75" customHeight="1" x14ac:dyDescent="0.2">
      <c r="A445" s="19" t="s">
        <v>37</v>
      </c>
      <c r="B445" s="20"/>
      <c r="C445" s="21"/>
      <c r="D445" s="22"/>
      <c r="E445" s="23"/>
      <c r="F445" s="24"/>
    </row>
    <row r="446" spans="1:12" ht="12.75" customHeight="1" x14ac:dyDescent="0.2">
      <c r="A446" s="25" t="s">
        <v>0</v>
      </c>
      <c r="B446" s="16" t="s">
        <v>23</v>
      </c>
      <c r="C446" s="26"/>
      <c r="D446" s="27"/>
      <c r="E446" s="28"/>
      <c r="F446" s="44" t="s">
        <v>38</v>
      </c>
    </row>
    <row r="447" spans="1:12" ht="12.75" customHeight="1" x14ac:dyDescent="0.2">
      <c r="A447" s="31"/>
      <c r="B447" s="29" t="s">
        <v>24</v>
      </c>
      <c r="C447" s="32">
        <v>2000</v>
      </c>
      <c r="D447" s="33"/>
      <c r="E447" s="34"/>
      <c r="F447" s="35"/>
    </row>
    <row r="448" spans="1:12" ht="12.75" customHeight="1" x14ac:dyDescent="0.2">
      <c r="A448" s="31"/>
      <c r="B448" s="29" t="s">
        <v>25</v>
      </c>
      <c r="C448" s="32">
        <v>2000</v>
      </c>
      <c r="D448" s="33"/>
      <c r="E448" s="34"/>
      <c r="F448" s="35"/>
    </row>
    <row r="449" spans="1:12" ht="12.75" customHeight="1" x14ac:dyDescent="0.2">
      <c r="A449" s="31"/>
      <c r="B449" s="29" t="s">
        <v>26</v>
      </c>
      <c r="C449" s="32">
        <v>2001</v>
      </c>
      <c r="D449" s="33"/>
      <c r="E449" s="34"/>
      <c r="F449" s="35"/>
    </row>
    <row r="450" spans="1:12" ht="12.75" customHeight="1" x14ac:dyDescent="0.2">
      <c r="A450" s="31"/>
      <c r="B450" s="29" t="s">
        <v>27</v>
      </c>
      <c r="C450" s="32">
        <v>2003</v>
      </c>
      <c r="D450" s="33"/>
      <c r="E450" s="34"/>
      <c r="F450" s="35"/>
    </row>
    <row r="451" spans="1:12" x14ac:dyDescent="0.2">
      <c r="A451" s="31"/>
      <c r="B451" s="37" t="s">
        <v>29</v>
      </c>
      <c r="C451" s="32"/>
      <c r="D451" s="33"/>
      <c r="E451" s="34"/>
      <c r="F451" s="35"/>
    </row>
    <row r="452" spans="1:12" x14ac:dyDescent="0.2">
      <c r="A452" s="31"/>
      <c r="B452" s="37"/>
      <c r="C452" s="32"/>
      <c r="D452" s="33"/>
      <c r="E452" s="34"/>
      <c r="F452" s="35"/>
    </row>
    <row r="453" spans="1:12" ht="13.5" thickBot="1" x14ac:dyDescent="0.25">
      <c r="A453" s="104" t="s">
        <v>191</v>
      </c>
      <c r="B453" s="105"/>
      <c r="C453" s="106"/>
      <c r="D453" s="107"/>
      <c r="E453" s="119"/>
      <c r="F453" s="126"/>
      <c r="G453" s="17"/>
    </row>
    <row r="454" spans="1:12" ht="15" customHeight="1" thickBot="1" x14ac:dyDescent="0.3">
      <c r="A454" s="108" t="s">
        <v>0</v>
      </c>
      <c r="B454" s="150" t="s">
        <v>51</v>
      </c>
      <c r="C454" s="114"/>
      <c r="D454" s="115"/>
      <c r="E454" s="121"/>
      <c r="F454" s="146">
        <v>1.6446759259259259E-3</v>
      </c>
      <c r="G454" s="18"/>
      <c r="H454" s="96">
        <f>RANK(L454,$L$454:$L$503)</f>
        <v>4</v>
      </c>
      <c r="I454" s="97" t="s">
        <v>32</v>
      </c>
      <c r="J454" s="32"/>
      <c r="K454" s="2">
        <f>_xlfn.NUMBERVALUE(F454)</f>
        <v>1.6446759259259301E-3</v>
      </c>
      <c r="L454" s="2">
        <f>IF(K454&gt;0,20-K454,2)</f>
        <v>19.998355324074073</v>
      </c>
    </row>
    <row r="455" spans="1:12" ht="12.75" customHeight="1" x14ac:dyDescent="0.2">
      <c r="A455" s="108"/>
      <c r="B455" s="150" t="s">
        <v>56</v>
      </c>
      <c r="C455" s="150">
        <v>2003</v>
      </c>
      <c r="D455" s="115"/>
      <c r="E455" s="121"/>
      <c r="F455" s="146"/>
      <c r="G455" s="18"/>
      <c r="I455" s="29"/>
      <c r="J455" s="32"/>
    </row>
    <row r="456" spans="1:12" ht="12.75" customHeight="1" x14ac:dyDescent="0.2">
      <c r="A456" s="108"/>
      <c r="B456" s="150" t="s">
        <v>57</v>
      </c>
      <c r="C456" s="150">
        <v>2003</v>
      </c>
      <c r="D456" s="115"/>
      <c r="E456" s="121"/>
      <c r="F456" s="146"/>
      <c r="G456" s="18"/>
      <c r="I456" s="29"/>
      <c r="J456" s="32"/>
    </row>
    <row r="457" spans="1:12" ht="12.75" customHeight="1" x14ac:dyDescent="0.2">
      <c r="A457" s="112"/>
      <c r="B457" s="150" t="s">
        <v>58</v>
      </c>
      <c r="C457" s="150">
        <v>2002</v>
      </c>
      <c r="D457" s="115"/>
      <c r="E457" s="121"/>
      <c r="F457" s="149"/>
      <c r="G457" s="18"/>
    </row>
    <row r="458" spans="1:12" ht="12.75" customHeight="1" x14ac:dyDescent="0.2">
      <c r="A458" s="112"/>
      <c r="B458" s="150" t="s">
        <v>59</v>
      </c>
      <c r="C458" s="150">
        <v>2001</v>
      </c>
      <c r="D458" s="115"/>
      <c r="E458" s="125"/>
      <c r="F458" s="149"/>
    </row>
    <row r="459" spans="1:12" ht="12.75" customHeight="1" x14ac:dyDescent="0.2">
      <c r="A459" s="112"/>
      <c r="B459" s="116" t="s">
        <v>12</v>
      </c>
      <c r="C459" s="114"/>
      <c r="D459" s="115"/>
      <c r="E459" s="125"/>
      <c r="F459" s="149"/>
    </row>
    <row r="460" spans="1:12" ht="12.75" customHeight="1" thickBot="1" x14ac:dyDescent="0.25">
      <c r="A460" s="112"/>
      <c r="B460" s="116"/>
      <c r="C460" s="114"/>
      <c r="D460" s="115"/>
      <c r="E460" s="125"/>
      <c r="F460" s="149"/>
    </row>
    <row r="461" spans="1:12" ht="15" customHeight="1" thickBot="1" x14ac:dyDescent="0.3">
      <c r="A461" s="108" t="s">
        <v>1</v>
      </c>
      <c r="B461" s="150" t="s">
        <v>71</v>
      </c>
      <c r="C461" s="114"/>
      <c r="D461" s="115"/>
      <c r="E461" s="121"/>
      <c r="F461" s="146">
        <v>1.540509259259259E-3</v>
      </c>
      <c r="G461" s="18"/>
      <c r="H461" s="96">
        <f>RANK(L461,$L$454:$L$503)</f>
        <v>2</v>
      </c>
      <c r="I461" s="97" t="s">
        <v>32</v>
      </c>
      <c r="J461" s="32"/>
      <c r="K461" s="2">
        <f>_xlfn.NUMBERVALUE(F461)</f>
        <v>1.5405092592592599E-3</v>
      </c>
      <c r="L461" s="2">
        <f>IF(K461&gt;0,20-K461,2)</f>
        <v>19.998459490740739</v>
      </c>
    </row>
    <row r="462" spans="1:12" ht="12.75" customHeight="1" x14ac:dyDescent="0.2">
      <c r="A462" s="108"/>
      <c r="B462" s="150" t="s">
        <v>72</v>
      </c>
      <c r="C462" s="150">
        <v>2002</v>
      </c>
      <c r="D462" s="115"/>
      <c r="E462" s="121"/>
      <c r="F462" s="146"/>
      <c r="G462" s="18"/>
      <c r="I462" s="29"/>
      <c r="J462" s="32"/>
    </row>
    <row r="463" spans="1:12" ht="12.75" customHeight="1" x14ac:dyDescent="0.2">
      <c r="A463" s="108"/>
      <c r="B463" s="150" t="s">
        <v>73</v>
      </c>
      <c r="C463" s="150">
        <v>2002</v>
      </c>
      <c r="D463" s="115"/>
      <c r="E463" s="121"/>
      <c r="F463" s="146"/>
      <c r="G463" s="18"/>
      <c r="I463" s="29"/>
      <c r="J463" s="32"/>
    </row>
    <row r="464" spans="1:12" ht="12.75" customHeight="1" x14ac:dyDescent="0.2">
      <c r="A464" s="112"/>
      <c r="B464" s="150" t="s">
        <v>74</v>
      </c>
      <c r="C464" s="150">
        <v>2001</v>
      </c>
      <c r="D464" s="115"/>
      <c r="E464" s="121"/>
      <c r="F464" s="149"/>
      <c r="G464" s="18"/>
    </row>
    <row r="465" spans="1:12" ht="12.75" customHeight="1" x14ac:dyDescent="0.2">
      <c r="A465" s="112"/>
      <c r="B465" s="150" t="s">
        <v>75</v>
      </c>
      <c r="C465" s="150">
        <v>2001</v>
      </c>
      <c r="D465" s="115"/>
      <c r="E465" s="125"/>
      <c r="F465" s="149"/>
    </row>
    <row r="466" spans="1:12" ht="12.75" customHeight="1" x14ac:dyDescent="0.2">
      <c r="A466" s="112"/>
      <c r="B466" s="116" t="s">
        <v>12</v>
      </c>
      <c r="C466" s="114"/>
      <c r="D466" s="115"/>
      <c r="E466" s="125"/>
      <c r="F466" s="149"/>
    </row>
    <row r="467" spans="1:12" ht="12.75" customHeight="1" thickBot="1" x14ac:dyDescent="0.25">
      <c r="A467" s="112"/>
      <c r="B467" s="116"/>
      <c r="C467" s="114"/>
      <c r="D467" s="115"/>
      <c r="E467" s="125"/>
      <c r="F467" s="149"/>
    </row>
    <row r="468" spans="1:12" ht="15" customHeight="1" thickBot="1" x14ac:dyDescent="0.3">
      <c r="A468" s="108" t="s">
        <v>2</v>
      </c>
      <c r="B468" s="150" t="s">
        <v>88</v>
      </c>
      <c r="C468" s="114"/>
      <c r="D468" s="115"/>
      <c r="E468" s="121"/>
      <c r="F468" s="146">
        <v>1.451388888888889E-3</v>
      </c>
      <c r="G468" s="18"/>
      <c r="H468" s="96">
        <f>RANK(L468,$L$454:$L$503)</f>
        <v>1</v>
      </c>
      <c r="I468" s="97" t="s">
        <v>32</v>
      </c>
      <c r="J468" s="32"/>
      <c r="K468" s="2">
        <f>_xlfn.NUMBERVALUE(F468)</f>
        <v>1.4513888888888901E-3</v>
      </c>
      <c r="L468" s="2">
        <f>IF(K468&gt;0,20-K468,2)</f>
        <v>19.998548611111111</v>
      </c>
    </row>
    <row r="469" spans="1:12" ht="12.75" customHeight="1" x14ac:dyDescent="0.2">
      <c r="A469" s="108"/>
      <c r="B469" s="150" t="s">
        <v>100</v>
      </c>
      <c r="C469" s="150">
        <v>2004</v>
      </c>
      <c r="D469" s="115"/>
      <c r="E469" s="121"/>
      <c r="F469" s="146"/>
      <c r="G469" s="18"/>
      <c r="I469" s="29"/>
      <c r="J469" s="32"/>
    </row>
    <row r="470" spans="1:12" ht="12.75" customHeight="1" x14ac:dyDescent="0.2">
      <c r="A470" s="108"/>
      <c r="B470" s="150" t="s">
        <v>101</v>
      </c>
      <c r="C470" s="150">
        <v>2002</v>
      </c>
      <c r="D470" s="115"/>
      <c r="E470" s="121"/>
      <c r="F470" s="146"/>
      <c r="G470" s="18"/>
      <c r="I470" s="29"/>
      <c r="J470" s="32"/>
    </row>
    <row r="471" spans="1:12" ht="12.75" customHeight="1" x14ac:dyDescent="0.2">
      <c r="A471" s="112"/>
      <c r="B471" s="150" t="s">
        <v>102</v>
      </c>
      <c r="C471" s="150">
        <v>2001</v>
      </c>
      <c r="D471" s="115"/>
      <c r="E471" s="121"/>
      <c r="F471" s="149"/>
      <c r="G471" s="18"/>
    </row>
    <row r="472" spans="1:12" ht="12.75" customHeight="1" x14ac:dyDescent="0.2">
      <c r="A472" s="112"/>
      <c r="B472" s="150" t="s">
        <v>103</v>
      </c>
      <c r="C472" s="150">
        <v>2001</v>
      </c>
      <c r="D472" s="115"/>
      <c r="E472" s="125"/>
      <c r="F472" s="149"/>
    </row>
    <row r="473" spans="1:12" ht="12.75" customHeight="1" x14ac:dyDescent="0.2">
      <c r="A473" s="112"/>
      <c r="B473" s="116" t="s">
        <v>12</v>
      </c>
      <c r="C473" s="114"/>
      <c r="D473" s="115"/>
      <c r="E473" s="125"/>
      <c r="F473" s="149"/>
    </row>
    <row r="474" spans="1:12" ht="12.75" customHeight="1" thickBot="1" x14ac:dyDescent="0.25">
      <c r="A474" s="112"/>
      <c r="B474" s="116"/>
      <c r="C474" s="114"/>
      <c r="D474" s="115"/>
      <c r="E474" s="125"/>
      <c r="F474" s="149"/>
    </row>
    <row r="475" spans="1:12" ht="15" customHeight="1" thickBot="1" x14ac:dyDescent="0.3">
      <c r="A475" s="108" t="s">
        <v>3</v>
      </c>
      <c r="B475" s="150" t="s">
        <v>109</v>
      </c>
      <c r="C475" s="114"/>
      <c r="D475" s="115"/>
      <c r="E475" s="121"/>
      <c r="F475" s="146">
        <v>1.7002314814814814E-3</v>
      </c>
      <c r="G475" s="18"/>
      <c r="H475" s="96">
        <f>RANK(L475,$L$454:$L$503)</f>
        <v>6</v>
      </c>
      <c r="I475" s="97" t="s">
        <v>32</v>
      </c>
      <c r="J475" s="32"/>
      <c r="K475" s="2">
        <f>_xlfn.NUMBERVALUE(F475)</f>
        <v>1.7002314814814801E-3</v>
      </c>
      <c r="L475" s="2">
        <f>IF(K475&gt;0,20-K475,2)</f>
        <v>19.998299768518518</v>
      </c>
    </row>
    <row r="476" spans="1:12" ht="12.75" customHeight="1" x14ac:dyDescent="0.2">
      <c r="A476" s="108"/>
      <c r="B476" s="150" t="s">
        <v>115</v>
      </c>
      <c r="C476" s="150">
        <v>2004</v>
      </c>
      <c r="D476" s="115"/>
      <c r="E476" s="121"/>
      <c r="F476" s="146"/>
      <c r="G476" s="18"/>
      <c r="I476" s="29"/>
      <c r="J476" s="32"/>
    </row>
    <row r="477" spans="1:12" ht="12.75" customHeight="1" x14ac:dyDescent="0.2">
      <c r="A477" s="108"/>
      <c r="B477" s="150" t="s">
        <v>116</v>
      </c>
      <c r="C477" s="150">
        <v>2002</v>
      </c>
      <c r="D477" s="115"/>
      <c r="E477" s="121"/>
      <c r="F477" s="146"/>
      <c r="G477" s="18"/>
      <c r="I477" s="29"/>
      <c r="J477" s="32"/>
    </row>
    <row r="478" spans="1:12" ht="12.75" customHeight="1" x14ac:dyDescent="0.2">
      <c r="A478" s="112"/>
      <c r="B478" s="150" t="s">
        <v>117</v>
      </c>
      <c r="C478" s="150">
        <v>2004</v>
      </c>
      <c r="D478" s="115"/>
      <c r="E478" s="121"/>
      <c r="F478" s="149"/>
      <c r="G478" s="18"/>
    </row>
    <row r="479" spans="1:12" ht="12.75" customHeight="1" x14ac:dyDescent="0.2">
      <c r="A479" s="112"/>
      <c r="B479" s="150" t="s">
        <v>118</v>
      </c>
      <c r="C479" s="150">
        <v>2004</v>
      </c>
      <c r="D479" s="115"/>
      <c r="E479" s="125"/>
      <c r="F479" s="149"/>
    </row>
    <row r="480" spans="1:12" ht="12.75" customHeight="1" x14ac:dyDescent="0.2">
      <c r="A480" s="112"/>
      <c r="B480" s="116" t="s">
        <v>12</v>
      </c>
      <c r="C480" s="114"/>
      <c r="D480" s="115"/>
      <c r="E480" s="125"/>
      <c r="F480" s="149"/>
    </row>
    <row r="481" spans="1:12" ht="12.75" customHeight="1" thickBot="1" x14ac:dyDescent="0.25">
      <c r="A481" s="112"/>
      <c r="B481" s="116"/>
      <c r="C481" s="114"/>
      <c r="D481" s="115"/>
      <c r="E481" s="125"/>
      <c r="F481" s="149"/>
    </row>
    <row r="482" spans="1:12" ht="15" customHeight="1" thickBot="1" x14ac:dyDescent="0.3">
      <c r="A482" s="108" t="s">
        <v>4</v>
      </c>
      <c r="B482" s="150" t="s">
        <v>177</v>
      </c>
      <c r="C482" s="114"/>
      <c r="D482" s="115"/>
      <c r="E482" s="121"/>
      <c r="F482" s="146">
        <v>1.5856481481481479E-3</v>
      </c>
      <c r="G482" s="18"/>
      <c r="H482" s="96">
        <f>RANK(L482,$L$454:$L$503)</f>
        <v>3</v>
      </c>
      <c r="I482" s="97" t="s">
        <v>32</v>
      </c>
      <c r="J482" s="32"/>
      <c r="K482" s="2">
        <f>_xlfn.NUMBERVALUE(F482)</f>
        <v>1.58564814814815E-3</v>
      </c>
      <c r="L482" s="2">
        <f>IF(K482&gt;0,20-K482,2)</f>
        <v>19.998414351851853</v>
      </c>
    </row>
    <row r="483" spans="1:12" ht="12.75" customHeight="1" x14ac:dyDescent="0.2">
      <c r="A483" s="108"/>
      <c r="B483" s="122" t="s">
        <v>134</v>
      </c>
      <c r="C483" s="114">
        <v>2002</v>
      </c>
      <c r="D483" s="115"/>
      <c r="E483" s="121"/>
      <c r="F483" s="146"/>
      <c r="G483" s="18"/>
      <c r="I483" s="29"/>
      <c r="J483" s="32"/>
    </row>
    <row r="484" spans="1:12" ht="12.75" customHeight="1" x14ac:dyDescent="0.2">
      <c r="A484" s="108"/>
      <c r="B484" s="122" t="s">
        <v>132</v>
      </c>
      <c r="C484" s="114">
        <v>2004</v>
      </c>
      <c r="D484" s="115"/>
      <c r="E484" s="121"/>
      <c r="F484" s="146"/>
      <c r="G484" s="18"/>
      <c r="I484" s="29"/>
      <c r="J484" s="32"/>
    </row>
    <row r="485" spans="1:12" ht="12.75" customHeight="1" x14ac:dyDescent="0.2">
      <c r="A485" s="112"/>
      <c r="B485" s="123" t="s">
        <v>151</v>
      </c>
      <c r="C485" s="114">
        <v>2004</v>
      </c>
      <c r="D485" s="115"/>
      <c r="E485" s="121"/>
      <c r="F485" s="149"/>
      <c r="G485" s="18"/>
    </row>
    <row r="486" spans="1:12" ht="12.75" customHeight="1" x14ac:dyDescent="0.2">
      <c r="A486" s="112"/>
      <c r="B486" s="116" t="s">
        <v>176</v>
      </c>
      <c r="C486" s="114">
        <v>2004</v>
      </c>
      <c r="D486" s="115"/>
      <c r="E486" s="125"/>
      <c r="F486" s="149"/>
    </row>
    <row r="487" spans="1:12" ht="12.75" customHeight="1" x14ac:dyDescent="0.2">
      <c r="A487" s="112"/>
      <c r="B487" s="116" t="s">
        <v>12</v>
      </c>
      <c r="C487" s="114"/>
      <c r="D487" s="115"/>
      <c r="E487" s="125"/>
      <c r="F487" s="149"/>
    </row>
    <row r="488" spans="1:12" ht="12.75" customHeight="1" thickBot="1" x14ac:dyDescent="0.25">
      <c r="A488" s="112"/>
      <c r="B488" s="116"/>
      <c r="C488" s="114"/>
      <c r="D488" s="115"/>
      <c r="E488" s="125"/>
      <c r="F488" s="149"/>
    </row>
    <row r="489" spans="1:12" ht="15" customHeight="1" thickBot="1" x14ac:dyDescent="0.3">
      <c r="A489" s="108" t="s">
        <v>5</v>
      </c>
      <c r="B489" s="150" t="s">
        <v>180</v>
      </c>
      <c r="C489" s="114"/>
      <c r="D489" s="115"/>
      <c r="E489" s="121"/>
      <c r="F489" s="146">
        <v>1.689814814814815E-3</v>
      </c>
      <c r="G489" s="18"/>
      <c r="H489" s="96">
        <f>RANK(L489,$L$454:$L$503)</f>
        <v>5</v>
      </c>
      <c r="I489" s="97" t="s">
        <v>32</v>
      </c>
      <c r="J489" s="32"/>
      <c r="K489" s="2">
        <f>_xlfn.NUMBERVALUE(F489)</f>
        <v>1.68981481481481E-3</v>
      </c>
      <c r="L489" s="2">
        <f>IF(K489&gt;0,20-K489,2)</f>
        <v>19.998310185185186</v>
      </c>
    </row>
    <row r="490" spans="1:12" ht="12.75" customHeight="1" x14ac:dyDescent="0.2">
      <c r="A490" s="108"/>
      <c r="B490" s="122" t="s">
        <v>163</v>
      </c>
      <c r="C490" s="114">
        <v>2002</v>
      </c>
      <c r="D490" s="115"/>
      <c r="E490" s="121"/>
      <c r="F490" s="146"/>
      <c r="G490" s="18"/>
      <c r="I490" s="29"/>
      <c r="J490" s="32"/>
    </row>
    <row r="491" spans="1:12" ht="12.75" customHeight="1" x14ac:dyDescent="0.2">
      <c r="A491" s="108"/>
      <c r="B491" s="122" t="s">
        <v>164</v>
      </c>
      <c r="C491" s="114">
        <v>2002</v>
      </c>
      <c r="D491" s="115"/>
      <c r="E491" s="121"/>
      <c r="F491" s="146"/>
      <c r="G491" s="18"/>
      <c r="I491" s="29"/>
      <c r="J491" s="32"/>
    </row>
    <row r="492" spans="1:12" ht="12.75" customHeight="1" x14ac:dyDescent="0.2">
      <c r="A492" s="112"/>
      <c r="B492" s="123" t="s">
        <v>137</v>
      </c>
      <c r="C492" s="114">
        <v>2002</v>
      </c>
      <c r="D492" s="115"/>
      <c r="E492" s="121"/>
      <c r="F492" s="149"/>
      <c r="G492" s="18"/>
    </row>
    <row r="493" spans="1:12" ht="12.75" customHeight="1" x14ac:dyDescent="0.2">
      <c r="A493" s="112"/>
      <c r="B493" s="116" t="s">
        <v>139</v>
      </c>
      <c r="C493" s="114">
        <v>2002</v>
      </c>
      <c r="D493" s="115"/>
      <c r="E493" s="125"/>
      <c r="F493" s="149"/>
    </row>
    <row r="494" spans="1:12" ht="12.75" customHeight="1" x14ac:dyDescent="0.2">
      <c r="A494" s="112"/>
      <c r="B494" s="116" t="s">
        <v>12</v>
      </c>
      <c r="C494" s="114"/>
      <c r="D494" s="115"/>
      <c r="E494" s="125"/>
      <c r="F494" s="149"/>
    </row>
    <row r="495" spans="1:12" ht="13.5" thickBot="1" x14ac:dyDescent="0.25">
      <c r="A495" s="112"/>
      <c r="B495" s="116"/>
      <c r="C495" s="114"/>
      <c r="D495" s="115"/>
      <c r="E495" s="125"/>
      <c r="F495" s="149"/>
    </row>
    <row r="496" spans="1:12" ht="15" customHeight="1" thickBot="1" x14ac:dyDescent="0.3">
      <c r="A496" s="108" t="s">
        <v>6</v>
      </c>
      <c r="B496" s="118"/>
      <c r="C496" s="114"/>
      <c r="D496" s="115"/>
      <c r="E496" s="121"/>
      <c r="F496" s="146">
        <v>0</v>
      </c>
      <c r="G496" s="18"/>
      <c r="H496" s="96">
        <f>RANK(L496,$L$454:$L$503)</f>
        <v>7</v>
      </c>
      <c r="I496" s="97" t="s">
        <v>32</v>
      </c>
      <c r="J496" s="32"/>
      <c r="K496" s="2">
        <f>_xlfn.NUMBERVALUE(F496)</f>
        <v>0</v>
      </c>
      <c r="L496" s="2">
        <f>IF(K496&gt;0,20-K496,2)</f>
        <v>2</v>
      </c>
    </row>
    <row r="497" spans="1:12" ht="12.75" customHeight="1" x14ac:dyDescent="0.2">
      <c r="A497" s="108"/>
      <c r="B497" s="122"/>
      <c r="C497" s="114"/>
      <c r="D497" s="115"/>
      <c r="E497" s="121"/>
      <c r="F497" s="146"/>
      <c r="G497" s="18"/>
      <c r="I497" s="29"/>
      <c r="J497" s="32"/>
    </row>
    <row r="498" spans="1:12" ht="12.75" customHeight="1" x14ac:dyDescent="0.2">
      <c r="A498" s="108"/>
      <c r="B498" s="122"/>
      <c r="C498" s="114"/>
      <c r="D498" s="115"/>
      <c r="E498" s="121"/>
      <c r="F498" s="146"/>
      <c r="G498" s="18"/>
      <c r="I498" s="29"/>
      <c r="J498" s="32"/>
    </row>
    <row r="499" spans="1:12" ht="12.75" customHeight="1" x14ac:dyDescent="0.2">
      <c r="A499" s="112"/>
      <c r="B499" s="123"/>
      <c r="C499" s="114"/>
      <c r="D499" s="115"/>
      <c r="E499" s="121"/>
      <c r="F499" s="149"/>
      <c r="G499" s="18"/>
    </row>
    <row r="500" spans="1:12" ht="12.75" customHeight="1" x14ac:dyDescent="0.2">
      <c r="A500" s="112"/>
      <c r="B500" s="116"/>
      <c r="C500" s="114"/>
      <c r="D500" s="115"/>
      <c r="E500" s="125"/>
      <c r="F500" s="149"/>
    </row>
    <row r="501" spans="1:12" ht="12.75" customHeight="1" x14ac:dyDescent="0.2">
      <c r="A501" s="112"/>
      <c r="B501" s="116" t="s">
        <v>12</v>
      </c>
      <c r="C501" s="114"/>
      <c r="D501" s="115"/>
      <c r="E501" s="125"/>
      <c r="F501" s="149"/>
    </row>
    <row r="502" spans="1:12" ht="12.75" customHeight="1" thickBot="1" x14ac:dyDescent="0.25">
      <c r="A502" s="112"/>
      <c r="B502" s="116"/>
      <c r="C502" s="114"/>
      <c r="D502" s="115"/>
      <c r="E502" s="125"/>
      <c r="F502" s="149"/>
    </row>
    <row r="503" spans="1:12" ht="15" customHeight="1" thickBot="1" x14ac:dyDescent="0.3">
      <c r="A503" s="108" t="s">
        <v>7</v>
      </c>
      <c r="B503" s="118"/>
      <c r="C503" s="114"/>
      <c r="D503" s="115"/>
      <c r="E503" s="121"/>
      <c r="F503" s="146">
        <v>0</v>
      </c>
      <c r="G503" s="18"/>
      <c r="H503" s="96">
        <f>RANK(L503,$L$454:$L$503)</f>
        <v>7</v>
      </c>
      <c r="I503" s="97" t="s">
        <v>32</v>
      </c>
      <c r="J503" s="32"/>
      <c r="K503" s="2">
        <f>_xlfn.NUMBERVALUE(F503)</f>
        <v>0</v>
      </c>
      <c r="L503" s="2">
        <f>IF(K503&gt;0,20-K503,2)</f>
        <v>2</v>
      </c>
    </row>
    <row r="504" spans="1:12" ht="12.75" customHeight="1" x14ac:dyDescent="0.2">
      <c r="A504" s="108"/>
      <c r="B504" s="122"/>
      <c r="C504" s="114"/>
      <c r="D504" s="115"/>
      <c r="E504" s="121"/>
      <c r="F504" s="146"/>
      <c r="G504" s="18"/>
      <c r="I504" s="29"/>
      <c r="J504" s="32"/>
    </row>
    <row r="505" spans="1:12" ht="12.75" customHeight="1" x14ac:dyDescent="0.2">
      <c r="A505" s="108"/>
      <c r="B505" s="122"/>
      <c r="C505" s="114"/>
      <c r="D505" s="115"/>
      <c r="E505" s="121"/>
      <c r="F505" s="146"/>
      <c r="G505" s="18"/>
      <c r="I505" s="29"/>
      <c r="J505" s="32"/>
    </row>
    <row r="506" spans="1:12" ht="12.75" customHeight="1" x14ac:dyDescent="0.2">
      <c r="A506" s="112"/>
      <c r="B506" s="123"/>
      <c r="C506" s="114"/>
      <c r="D506" s="115"/>
      <c r="E506" s="121"/>
      <c r="F506" s="149"/>
      <c r="G506" s="18"/>
    </row>
    <row r="507" spans="1:12" ht="12.75" customHeight="1" x14ac:dyDescent="0.2">
      <c r="A507" s="112"/>
      <c r="B507" s="116"/>
      <c r="C507" s="114"/>
      <c r="D507" s="115"/>
      <c r="E507" s="125"/>
      <c r="F507" s="149"/>
    </row>
    <row r="508" spans="1:12" ht="12.75" customHeight="1" x14ac:dyDescent="0.2">
      <c r="A508" s="112"/>
      <c r="B508" s="116" t="s">
        <v>12</v>
      </c>
      <c r="C508" s="114"/>
      <c r="D508" s="115"/>
      <c r="E508" s="125"/>
      <c r="F508" s="149"/>
    </row>
    <row r="509" spans="1:12" ht="12.75" customHeight="1" x14ac:dyDescent="0.2">
      <c r="B509" s="14"/>
      <c r="F509" s="103"/>
    </row>
    <row r="510" spans="1:12" x14ac:dyDescent="0.2">
      <c r="F510" s="1"/>
    </row>
    <row r="511" spans="1:12" x14ac:dyDescent="0.2">
      <c r="F511" s="1"/>
    </row>
    <row r="512" spans="1:12" x14ac:dyDescent="0.2">
      <c r="F512" s="1"/>
    </row>
    <row r="513" spans="6:6" x14ac:dyDescent="0.2">
      <c r="F513" s="1"/>
    </row>
    <row r="514" spans="6:6" x14ac:dyDescent="0.2">
      <c r="F514" s="1"/>
    </row>
    <row r="515" spans="6:6" x14ac:dyDescent="0.2">
      <c r="F515" s="1"/>
    </row>
    <row r="516" spans="6:6" x14ac:dyDescent="0.2">
      <c r="F516" s="1"/>
    </row>
    <row r="517" spans="6:6" x14ac:dyDescent="0.2">
      <c r="F517" s="1"/>
    </row>
    <row r="518" spans="6:6" x14ac:dyDescent="0.2">
      <c r="F518" s="1"/>
    </row>
    <row r="519" spans="6:6" x14ac:dyDescent="0.2">
      <c r="F519" s="1"/>
    </row>
    <row r="520" spans="6:6" x14ac:dyDescent="0.2">
      <c r="F520" s="1"/>
    </row>
    <row r="521" spans="6:6" x14ac:dyDescent="0.2">
      <c r="F521" s="1"/>
    </row>
    <row r="522" spans="6:6" x14ac:dyDescent="0.2">
      <c r="F522" s="1"/>
    </row>
    <row r="523" spans="6:6" x14ac:dyDescent="0.2">
      <c r="F523" s="1"/>
    </row>
    <row r="524" spans="6:6" x14ac:dyDescent="0.2">
      <c r="F524" s="1"/>
    </row>
    <row r="525" spans="6:6" x14ac:dyDescent="0.2">
      <c r="F525" s="1"/>
    </row>
    <row r="526" spans="6:6" x14ac:dyDescent="0.2">
      <c r="F526" s="1"/>
    </row>
    <row r="527" spans="6:6" x14ac:dyDescent="0.2">
      <c r="F527" s="1"/>
    </row>
    <row r="528" spans="6:6" x14ac:dyDescent="0.2">
      <c r="F528" s="1"/>
    </row>
    <row r="529" spans="6:6" x14ac:dyDescent="0.2">
      <c r="F529" s="1"/>
    </row>
    <row r="530" spans="6:6" x14ac:dyDescent="0.2">
      <c r="F530" s="1"/>
    </row>
    <row r="531" spans="6:6" x14ac:dyDescent="0.2">
      <c r="F531" s="1"/>
    </row>
    <row r="532" spans="6:6" x14ac:dyDescent="0.2">
      <c r="F532" s="1"/>
    </row>
    <row r="533" spans="6:6" x14ac:dyDescent="0.2">
      <c r="F533" s="1"/>
    </row>
    <row r="534" spans="6:6" x14ac:dyDescent="0.2">
      <c r="F534" s="1"/>
    </row>
    <row r="535" spans="6:6" x14ac:dyDescent="0.2">
      <c r="F535" s="1"/>
    </row>
    <row r="536" spans="6:6" x14ac:dyDescent="0.2">
      <c r="F536" s="1"/>
    </row>
    <row r="537" spans="6:6" x14ac:dyDescent="0.2">
      <c r="F537" s="1"/>
    </row>
    <row r="538" spans="6:6" x14ac:dyDescent="0.2">
      <c r="F538" s="1"/>
    </row>
    <row r="539" spans="6:6" x14ac:dyDescent="0.2">
      <c r="F539" s="1"/>
    </row>
    <row r="540" spans="6:6" x14ac:dyDescent="0.2">
      <c r="F540" s="1"/>
    </row>
    <row r="541" spans="6:6" x14ac:dyDescent="0.2">
      <c r="F541" s="1"/>
    </row>
    <row r="542" spans="6:6" x14ac:dyDescent="0.2">
      <c r="F542" s="1"/>
    </row>
    <row r="543" spans="6:6" x14ac:dyDescent="0.2">
      <c r="F543" s="1"/>
    </row>
    <row r="544" spans="6:6" x14ac:dyDescent="0.2">
      <c r="F544" s="1"/>
    </row>
    <row r="545" spans="6:6" x14ac:dyDescent="0.2">
      <c r="F545" s="1"/>
    </row>
    <row r="546" spans="6:6" x14ac:dyDescent="0.2">
      <c r="F546" s="1"/>
    </row>
    <row r="547" spans="6:6" x14ac:dyDescent="0.2">
      <c r="F547" s="1"/>
    </row>
    <row r="548" spans="6:6" x14ac:dyDescent="0.2">
      <c r="F548" s="1"/>
    </row>
    <row r="549" spans="6:6" x14ac:dyDescent="0.2">
      <c r="F549" s="1"/>
    </row>
    <row r="550" spans="6:6" x14ac:dyDescent="0.2">
      <c r="F550" s="1"/>
    </row>
    <row r="551" spans="6:6" x14ac:dyDescent="0.2">
      <c r="F551" s="1"/>
    </row>
    <row r="552" spans="6:6" x14ac:dyDescent="0.2">
      <c r="F552" s="1"/>
    </row>
    <row r="553" spans="6:6" x14ac:dyDescent="0.2">
      <c r="F553" s="1"/>
    </row>
    <row r="554" spans="6:6" x14ac:dyDescent="0.2">
      <c r="F554" s="1"/>
    </row>
    <row r="555" spans="6:6" x14ac:dyDescent="0.2">
      <c r="F555" s="1"/>
    </row>
    <row r="556" spans="6:6" x14ac:dyDescent="0.2">
      <c r="F556" s="1"/>
    </row>
    <row r="557" spans="6:6" x14ac:dyDescent="0.2">
      <c r="F557" s="1"/>
    </row>
    <row r="558" spans="6:6" x14ac:dyDescent="0.2">
      <c r="F558" s="1"/>
    </row>
    <row r="559" spans="6:6" x14ac:dyDescent="0.2">
      <c r="F559" s="1"/>
    </row>
    <row r="560" spans="6:6" x14ac:dyDescent="0.2">
      <c r="F560" s="1"/>
    </row>
  </sheetData>
  <sheetProtection password="E9F1" sheet="1"/>
  <mergeCells count="3">
    <mergeCell ref="A1:G1"/>
    <mergeCell ref="A2:G2"/>
    <mergeCell ref="H10:I12"/>
  </mergeCells>
  <phoneticPr fontId="0" type="noConversion"/>
  <conditionalFormatting sqref="C15:C19">
    <cfRule type="cellIs" dxfId="111" priority="111" stopIfTrue="1" operator="notBetween">
      <formula>2000</formula>
      <formula>2005</formula>
    </cfRule>
  </conditionalFormatting>
  <conditionalFormatting sqref="C23:C27">
    <cfRule type="cellIs" dxfId="110" priority="55" stopIfTrue="1" operator="notBetween">
      <formula>2000</formula>
      <formula>2005</formula>
    </cfRule>
  </conditionalFormatting>
  <conditionalFormatting sqref="C31:C35">
    <cfRule type="cellIs" dxfId="109" priority="54" stopIfTrue="1" operator="notBetween">
      <formula>2000</formula>
      <formula>2005</formula>
    </cfRule>
  </conditionalFormatting>
  <conditionalFormatting sqref="C39:C43">
    <cfRule type="cellIs" dxfId="108" priority="53" stopIfTrue="1" operator="notBetween">
      <formula>2000</formula>
      <formula>2005</formula>
    </cfRule>
  </conditionalFormatting>
  <conditionalFormatting sqref="C47:C51">
    <cfRule type="cellIs" dxfId="107" priority="52" stopIfTrue="1" operator="notBetween">
      <formula>2000</formula>
      <formula>2005</formula>
    </cfRule>
  </conditionalFormatting>
  <conditionalFormatting sqref="C55:C59">
    <cfRule type="cellIs" dxfId="106" priority="51" stopIfTrue="1" operator="notBetween">
      <formula>2000</formula>
      <formula>2005</formula>
    </cfRule>
  </conditionalFormatting>
  <conditionalFormatting sqref="C63:C67">
    <cfRule type="cellIs" dxfId="105" priority="50" stopIfTrue="1" operator="notBetween">
      <formula>2000</formula>
      <formula>2005</formula>
    </cfRule>
  </conditionalFormatting>
  <conditionalFormatting sqref="C71:C75">
    <cfRule type="cellIs" dxfId="104" priority="49" stopIfTrue="1" operator="notBetween">
      <formula>2000</formula>
      <formula>2005</formula>
    </cfRule>
  </conditionalFormatting>
  <conditionalFormatting sqref="C90:C94">
    <cfRule type="cellIs" dxfId="103" priority="48" stopIfTrue="1" operator="notBetween">
      <formula>2000</formula>
      <formula>2005</formula>
    </cfRule>
  </conditionalFormatting>
  <conditionalFormatting sqref="C98:C102">
    <cfRule type="cellIs" dxfId="102" priority="47" stopIfTrue="1" operator="notBetween">
      <formula>2000</formula>
      <formula>2005</formula>
    </cfRule>
  </conditionalFormatting>
  <conditionalFormatting sqref="C106:C110">
    <cfRule type="cellIs" dxfId="101" priority="46" stopIfTrue="1" operator="notBetween">
      <formula>2000</formula>
      <formula>2005</formula>
    </cfRule>
  </conditionalFormatting>
  <conditionalFormatting sqref="C114:C118">
    <cfRule type="cellIs" dxfId="100" priority="45" stopIfTrue="1" operator="notBetween">
      <formula>2000</formula>
      <formula>2005</formula>
    </cfRule>
  </conditionalFormatting>
  <conditionalFormatting sqref="C122:C126">
    <cfRule type="cellIs" dxfId="99" priority="44" stopIfTrue="1" operator="notBetween">
      <formula>2000</formula>
      <formula>2005</formula>
    </cfRule>
  </conditionalFormatting>
  <conditionalFormatting sqref="C130:C134">
    <cfRule type="cellIs" dxfId="98" priority="43" stopIfTrue="1" operator="notBetween">
      <formula>2000</formula>
      <formula>2005</formula>
    </cfRule>
  </conditionalFormatting>
  <conditionalFormatting sqref="C138:C142">
    <cfRule type="cellIs" dxfId="97" priority="42" stopIfTrue="1" operator="notBetween">
      <formula>2000</formula>
      <formula>2005</formula>
    </cfRule>
  </conditionalFormatting>
  <conditionalFormatting sqref="C146:C150">
    <cfRule type="cellIs" dxfId="96" priority="41" stopIfTrue="1" operator="notBetween">
      <formula>2000</formula>
      <formula>2005</formula>
    </cfRule>
  </conditionalFormatting>
  <conditionalFormatting sqref="C165:C169">
    <cfRule type="cellIs" dxfId="95" priority="40" stopIfTrue="1" operator="notBetween">
      <formula>2000</formula>
      <formula>2005</formula>
    </cfRule>
  </conditionalFormatting>
  <conditionalFormatting sqref="C173:C177">
    <cfRule type="cellIs" dxfId="94" priority="39" stopIfTrue="1" operator="notBetween">
      <formula>2000</formula>
      <formula>2005</formula>
    </cfRule>
  </conditionalFormatting>
  <conditionalFormatting sqref="C181:C185">
    <cfRule type="cellIs" dxfId="93" priority="38" stopIfTrue="1" operator="notBetween">
      <formula>2000</formula>
      <formula>2005</formula>
    </cfRule>
  </conditionalFormatting>
  <conditionalFormatting sqref="C189:C193">
    <cfRule type="cellIs" dxfId="92" priority="37" stopIfTrue="1" operator="notBetween">
      <formula>2000</formula>
      <formula>2005</formula>
    </cfRule>
  </conditionalFormatting>
  <conditionalFormatting sqref="C197:C201">
    <cfRule type="cellIs" dxfId="91" priority="36" stopIfTrue="1" operator="notBetween">
      <formula>2000</formula>
      <formula>2005</formula>
    </cfRule>
  </conditionalFormatting>
  <conditionalFormatting sqref="C205:C209">
    <cfRule type="cellIs" dxfId="90" priority="35" stopIfTrue="1" operator="notBetween">
      <formula>2000</formula>
      <formula>2005</formula>
    </cfRule>
  </conditionalFormatting>
  <conditionalFormatting sqref="C213:C217">
    <cfRule type="cellIs" dxfId="89" priority="34" stopIfTrue="1" operator="notBetween">
      <formula>2000</formula>
      <formula>2005</formula>
    </cfRule>
  </conditionalFormatting>
  <conditionalFormatting sqref="C221:C225">
    <cfRule type="cellIs" dxfId="88" priority="33" stopIfTrue="1" operator="notBetween">
      <formula>2000</formula>
      <formula>2005</formula>
    </cfRule>
  </conditionalFormatting>
  <conditionalFormatting sqref="C240:C244">
    <cfRule type="cellIs" dxfId="87" priority="32" stopIfTrue="1" operator="notBetween">
      <formula>2000</formula>
      <formula>2005</formula>
    </cfRule>
  </conditionalFormatting>
  <conditionalFormatting sqref="C248:C252">
    <cfRule type="cellIs" dxfId="86" priority="31" stopIfTrue="1" operator="notBetween">
      <formula>2000</formula>
      <formula>2005</formula>
    </cfRule>
  </conditionalFormatting>
  <conditionalFormatting sqref="C256:C260">
    <cfRule type="cellIs" dxfId="85" priority="30" stopIfTrue="1" operator="notBetween">
      <formula>2000</formula>
      <formula>2005</formula>
    </cfRule>
  </conditionalFormatting>
  <conditionalFormatting sqref="C264:C268">
    <cfRule type="cellIs" dxfId="84" priority="29" stopIfTrue="1" operator="notBetween">
      <formula>2000</formula>
      <formula>2005</formula>
    </cfRule>
  </conditionalFormatting>
  <conditionalFormatting sqref="C272:C276">
    <cfRule type="cellIs" dxfId="83" priority="28" stopIfTrue="1" operator="notBetween">
      <formula>2000</formula>
      <formula>2005</formula>
    </cfRule>
  </conditionalFormatting>
  <conditionalFormatting sqref="C280:C284">
    <cfRule type="cellIs" dxfId="82" priority="27" stopIfTrue="1" operator="notBetween">
      <formula>2000</formula>
      <formula>2005</formula>
    </cfRule>
  </conditionalFormatting>
  <conditionalFormatting sqref="C288:C292">
    <cfRule type="cellIs" dxfId="81" priority="26" stopIfTrue="1" operator="notBetween">
      <formula>2000</formula>
      <formula>2005</formula>
    </cfRule>
  </conditionalFormatting>
  <conditionalFormatting sqref="C296:C300">
    <cfRule type="cellIs" dxfId="80" priority="25" stopIfTrue="1" operator="notBetween">
      <formula>2000</formula>
      <formula>2005</formula>
    </cfRule>
  </conditionalFormatting>
  <conditionalFormatting sqref="C315:C319">
    <cfRule type="cellIs" dxfId="79" priority="24" stopIfTrue="1" operator="notBetween">
      <formula>2000</formula>
      <formula>2005</formula>
    </cfRule>
  </conditionalFormatting>
  <conditionalFormatting sqref="C323:C327">
    <cfRule type="cellIs" dxfId="78" priority="23" stopIfTrue="1" operator="notBetween">
      <formula>2000</formula>
      <formula>2005</formula>
    </cfRule>
  </conditionalFormatting>
  <conditionalFormatting sqref="C331:C335">
    <cfRule type="cellIs" dxfId="77" priority="22" stopIfTrue="1" operator="notBetween">
      <formula>2000</formula>
      <formula>2005</formula>
    </cfRule>
  </conditionalFormatting>
  <conditionalFormatting sqref="C339:C343">
    <cfRule type="cellIs" dxfId="76" priority="21" stopIfTrue="1" operator="notBetween">
      <formula>2000</formula>
      <formula>2005</formula>
    </cfRule>
  </conditionalFormatting>
  <conditionalFormatting sqref="C347:C351">
    <cfRule type="cellIs" dxfId="75" priority="20" stopIfTrue="1" operator="notBetween">
      <formula>2000</formula>
      <formula>2005</formula>
    </cfRule>
  </conditionalFormatting>
  <conditionalFormatting sqref="C355:C359">
    <cfRule type="cellIs" dxfId="74" priority="19" stopIfTrue="1" operator="notBetween">
      <formula>2000</formula>
      <formula>2005</formula>
    </cfRule>
  </conditionalFormatting>
  <conditionalFormatting sqref="C363:C367">
    <cfRule type="cellIs" dxfId="73" priority="18" stopIfTrue="1" operator="notBetween">
      <formula>2000</formula>
      <formula>2005</formula>
    </cfRule>
  </conditionalFormatting>
  <conditionalFormatting sqref="C371:C375">
    <cfRule type="cellIs" dxfId="72" priority="17" stopIfTrue="1" operator="notBetween">
      <formula>2000</formula>
      <formula>2005</formula>
    </cfRule>
  </conditionalFormatting>
  <conditionalFormatting sqref="C389:C392">
    <cfRule type="cellIs" dxfId="71" priority="16" stopIfTrue="1" operator="notBetween">
      <formula>2000</formula>
      <formula>2005</formula>
    </cfRule>
  </conditionalFormatting>
  <conditionalFormatting sqref="C396:C399">
    <cfRule type="cellIs" dxfId="70" priority="15" stopIfTrue="1" operator="notBetween">
      <formula>2000</formula>
      <formula>2005</formula>
    </cfRule>
  </conditionalFormatting>
  <conditionalFormatting sqref="C403:C406">
    <cfRule type="cellIs" dxfId="69" priority="14" stopIfTrue="1" operator="notBetween">
      <formula>2000</formula>
      <formula>2005</formula>
    </cfRule>
  </conditionalFormatting>
  <conditionalFormatting sqref="C410:C413">
    <cfRule type="cellIs" dxfId="68" priority="13" stopIfTrue="1" operator="notBetween">
      <formula>2000</formula>
      <formula>2005</formula>
    </cfRule>
  </conditionalFormatting>
  <conditionalFormatting sqref="C417:C420">
    <cfRule type="cellIs" dxfId="67" priority="12" stopIfTrue="1" operator="notBetween">
      <formula>2000</formula>
      <formula>2005</formula>
    </cfRule>
  </conditionalFormatting>
  <conditionalFormatting sqref="C424:C427">
    <cfRule type="cellIs" dxfId="66" priority="11" stopIfTrue="1" operator="notBetween">
      <formula>2000</formula>
      <formula>2005</formula>
    </cfRule>
  </conditionalFormatting>
  <conditionalFormatting sqref="C431:C434">
    <cfRule type="cellIs" dxfId="65" priority="10" stopIfTrue="1" operator="notBetween">
      <formula>2000</formula>
      <formula>2005</formula>
    </cfRule>
  </conditionalFormatting>
  <conditionalFormatting sqref="C438:C441">
    <cfRule type="cellIs" dxfId="64" priority="9" stopIfTrue="1" operator="notBetween">
      <formula>2000</formula>
      <formula>2005</formula>
    </cfRule>
  </conditionalFormatting>
  <conditionalFormatting sqref="C455:C458">
    <cfRule type="cellIs" dxfId="63" priority="8" stopIfTrue="1" operator="notBetween">
      <formula>2000</formula>
      <formula>2005</formula>
    </cfRule>
  </conditionalFormatting>
  <conditionalFormatting sqref="C462:C465">
    <cfRule type="cellIs" dxfId="62" priority="7" stopIfTrue="1" operator="notBetween">
      <formula>2000</formula>
      <formula>2005</formula>
    </cfRule>
  </conditionalFormatting>
  <conditionalFormatting sqref="C469:C472">
    <cfRule type="cellIs" dxfId="61" priority="6" stopIfTrue="1" operator="notBetween">
      <formula>2000</formula>
      <formula>2005</formula>
    </cfRule>
  </conditionalFormatting>
  <conditionalFormatting sqref="C476:C479">
    <cfRule type="cellIs" dxfId="60" priority="5" stopIfTrue="1" operator="notBetween">
      <formula>2000</formula>
      <formula>2005</formula>
    </cfRule>
  </conditionalFormatting>
  <conditionalFormatting sqref="C483:C486">
    <cfRule type="cellIs" dxfId="59" priority="4" stopIfTrue="1" operator="notBetween">
      <formula>2000</formula>
      <formula>2005</formula>
    </cfRule>
  </conditionalFormatting>
  <conditionalFormatting sqref="C490:C493">
    <cfRule type="cellIs" dxfId="58" priority="3" stopIfTrue="1" operator="notBetween">
      <formula>2000</formula>
      <formula>2005</formula>
    </cfRule>
  </conditionalFormatting>
  <conditionalFormatting sqref="C497:C500">
    <cfRule type="cellIs" dxfId="57" priority="2" stopIfTrue="1" operator="notBetween">
      <formula>2000</formula>
      <formula>2005</formula>
    </cfRule>
  </conditionalFormatting>
  <conditionalFormatting sqref="C504:C507">
    <cfRule type="cellIs" dxfId="56" priority="1" stopIfTrue="1" operator="notBetween">
      <formula>2000</formula>
      <formula>2005</formula>
    </cfRule>
  </conditionalFormatting>
  <printOptions horizontalCentered="1"/>
  <pageMargins left="0.78740157480314965" right="0.78740157480314965" top="1.1811023622047245" bottom="0.59055118110236227" header="0.51181102362204722" footer="0.51181102362204722"/>
  <pageSetup paperSize="9" scale="83" orientation="portrait" horizontalDpi="300" verticalDpi="300" r:id="rId1"/>
  <headerFooter alignWithMargins="0">
    <oddHeader xml:space="preserve">&amp;C&amp;"Arial CE,Félkövér"&amp;12 2017/2018. TANÉVI ATLÉTIKA DIÁKOLIMPIA®
ÜGYESSÉGI ÉS VÁLTÓFUTÓ CSAPATBAJNOKSÁG </oddHeader>
    <oddFooter>&amp;R&amp;P</oddFooter>
  </headerFooter>
  <rowBreaks count="8" manualBreakCount="8">
    <brk id="53" max="6" man="1"/>
    <brk id="110" max="6" man="1"/>
    <brk id="179" max="6" man="1"/>
    <brk id="228" max="6" man="1"/>
    <brk id="294" max="6" man="1"/>
    <brk id="361" max="6" man="1"/>
    <brk id="429" max="6" man="1"/>
    <brk id="48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9"/>
  <sheetViews>
    <sheetView topLeftCell="A364" zoomScaleNormal="100" zoomScaleSheetLayoutView="75" workbookViewId="0">
      <selection activeCell="O398" sqref="O397:O398"/>
    </sheetView>
  </sheetViews>
  <sheetFormatPr defaultRowHeight="12.75" x14ac:dyDescent="0.2"/>
  <cols>
    <col min="1" max="1" width="5.140625" style="52" customWidth="1"/>
    <col min="2" max="2" width="24.7109375" style="46" customWidth="1"/>
    <col min="3" max="3" width="5.85546875" style="3" customWidth="1"/>
    <col min="4" max="4" width="14.28515625" style="53" customWidth="1"/>
    <col min="5" max="5" width="9.140625" style="54"/>
    <col min="6" max="6" width="12" style="55" customWidth="1"/>
    <col min="7" max="7" width="9.140625" style="46"/>
    <col min="8" max="8" width="4.140625" style="46" customWidth="1"/>
    <col min="9" max="9" width="15.140625" style="46" customWidth="1"/>
    <col min="10" max="10" width="9.140625" style="46"/>
    <col min="11" max="12" width="0" style="46" hidden="1" customWidth="1"/>
    <col min="13" max="16384" width="9.140625" style="46"/>
  </cols>
  <sheetData>
    <row r="1" spans="1:9" ht="15.75" x14ac:dyDescent="0.2">
      <c r="A1" s="164" t="s">
        <v>15</v>
      </c>
      <c r="B1" s="164"/>
      <c r="C1" s="164"/>
      <c r="D1" s="164"/>
      <c r="E1" s="164"/>
      <c r="F1" s="164"/>
      <c r="G1" s="164"/>
      <c r="H1" s="45"/>
    </row>
    <row r="2" spans="1:9" x14ac:dyDescent="0.2">
      <c r="A2" s="157" t="s">
        <v>36</v>
      </c>
      <c r="B2" s="157"/>
      <c r="C2" s="157"/>
      <c r="D2" s="157"/>
      <c r="E2" s="157"/>
      <c r="F2" s="157"/>
      <c r="G2" s="157"/>
      <c r="H2" s="45"/>
    </row>
    <row r="4" spans="1:9" ht="13.5" thickBot="1" x14ac:dyDescent="0.25">
      <c r="A4" s="127" t="s">
        <v>192</v>
      </c>
      <c r="B4" s="128"/>
      <c r="C4" s="129"/>
      <c r="D4" s="130"/>
      <c r="E4" s="48"/>
      <c r="F4" s="49"/>
      <c r="G4" s="47"/>
    </row>
    <row r="5" spans="1:9" s="50" customFormat="1" ht="16.5" thickBot="1" x14ac:dyDescent="0.3">
      <c r="A5" s="131" t="s">
        <v>0</v>
      </c>
      <c r="B5" s="132"/>
      <c r="C5" s="133"/>
      <c r="D5" s="134"/>
      <c r="E5" s="51"/>
      <c r="F5" s="94">
        <f>(SUM(D6:D10)-MIN(D6:D10))/4</f>
        <v>0</v>
      </c>
      <c r="H5" s="99">
        <f>RANK(F5,$F$5:$F$62)</f>
        <v>1</v>
      </c>
      <c r="I5" s="100" t="s">
        <v>34</v>
      </c>
    </row>
    <row r="6" spans="1:9" x14ac:dyDescent="0.2">
      <c r="A6" s="135"/>
      <c r="B6" s="136"/>
      <c r="C6" s="114"/>
      <c r="D6" s="138">
        <v>0</v>
      </c>
      <c r="F6" s="101"/>
    </row>
    <row r="7" spans="1:9" x14ac:dyDescent="0.2">
      <c r="A7" s="135"/>
      <c r="B7" s="136"/>
      <c r="C7" s="114"/>
      <c r="D7" s="138">
        <v>0</v>
      </c>
      <c r="F7" s="101"/>
    </row>
    <row r="8" spans="1:9" x14ac:dyDescent="0.2">
      <c r="A8" s="135"/>
      <c r="B8" s="136"/>
      <c r="C8" s="114"/>
      <c r="D8" s="138">
        <v>0</v>
      </c>
      <c r="F8" s="101"/>
    </row>
    <row r="9" spans="1:9" x14ac:dyDescent="0.2">
      <c r="A9" s="135"/>
      <c r="B9" s="136"/>
      <c r="C9" s="114"/>
      <c r="D9" s="138">
        <v>0</v>
      </c>
      <c r="F9" s="101"/>
    </row>
    <row r="10" spans="1:9" x14ac:dyDescent="0.2">
      <c r="A10" s="135"/>
      <c r="B10" s="136"/>
      <c r="C10" s="114"/>
      <c r="D10" s="138">
        <v>0</v>
      </c>
      <c r="F10" s="101"/>
    </row>
    <row r="11" spans="1:9" x14ac:dyDescent="0.2">
      <c r="A11" s="135"/>
      <c r="B11" s="139" t="s">
        <v>12</v>
      </c>
      <c r="C11" s="137"/>
      <c r="D11" s="138"/>
      <c r="F11" s="101"/>
    </row>
    <row r="12" spans="1:9" ht="13.5" thickBot="1" x14ac:dyDescent="0.25">
      <c r="A12" s="135"/>
      <c r="B12" s="136"/>
      <c r="C12" s="137"/>
      <c r="D12" s="138"/>
      <c r="F12" s="101"/>
    </row>
    <row r="13" spans="1:9" s="50" customFormat="1" ht="16.5" thickBot="1" x14ac:dyDescent="0.3">
      <c r="A13" s="131" t="s">
        <v>1</v>
      </c>
      <c r="B13" s="132"/>
      <c r="C13" s="133"/>
      <c r="D13" s="134"/>
      <c r="E13" s="51"/>
      <c r="F13" s="94">
        <f>(SUM(D14:D18)-MIN(D14:D18))/4</f>
        <v>0</v>
      </c>
      <c r="H13" s="99">
        <f>RANK(F13,$F$5:$F$62)</f>
        <v>1</v>
      </c>
      <c r="I13" s="100" t="s">
        <v>34</v>
      </c>
    </row>
    <row r="14" spans="1:9" x14ac:dyDescent="0.2">
      <c r="A14" s="135"/>
      <c r="B14" s="136"/>
      <c r="C14" s="114"/>
      <c r="D14" s="138">
        <v>0</v>
      </c>
      <c r="F14" s="101"/>
    </row>
    <row r="15" spans="1:9" x14ac:dyDescent="0.2">
      <c r="A15" s="135"/>
      <c r="B15" s="136"/>
      <c r="C15" s="114"/>
      <c r="D15" s="138">
        <v>0</v>
      </c>
      <c r="F15" s="101"/>
    </row>
    <row r="16" spans="1:9" x14ac:dyDescent="0.2">
      <c r="A16" s="135"/>
      <c r="B16" s="136"/>
      <c r="C16" s="114"/>
      <c r="D16" s="138">
        <v>0</v>
      </c>
      <c r="F16" s="101"/>
    </row>
    <row r="17" spans="1:9" x14ac:dyDescent="0.2">
      <c r="A17" s="135"/>
      <c r="B17" s="136"/>
      <c r="C17" s="114"/>
      <c r="D17" s="138">
        <v>0</v>
      </c>
      <c r="F17" s="101"/>
    </row>
    <row r="18" spans="1:9" x14ac:dyDescent="0.2">
      <c r="A18" s="135"/>
      <c r="B18" s="136"/>
      <c r="C18" s="114"/>
      <c r="D18" s="138">
        <v>0</v>
      </c>
      <c r="F18" s="101"/>
    </row>
    <row r="19" spans="1:9" x14ac:dyDescent="0.2">
      <c r="A19" s="135"/>
      <c r="B19" s="139" t="s">
        <v>12</v>
      </c>
      <c r="C19" s="137"/>
      <c r="D19" s="138"/>
      <c r="F19" s="101"/>
    </row>
    <row r="20" spans="1:9" x14ac:dyDescent="0.2">
      <c r="A20" s="135"/>
      <c r="B20" s="136"/>
      <c r="C20" s="137"/>
      <c r="D20" s="138"/>
      <c r="F20" s="101"/>
    </row>
    <row r="21" spans="1:9" ht="13.5" thickBot="1" x14ac:dyDescent="0.25">
      <c r="A21" s="135"/>
      <c r="B21" s="139"/>
      <c r="C21" s="137"/>
      <c r="D21" s="138"/>
      <c r="F21" s="101"/>
    </row>
    <row r="22" spans="1:9" s="50" customFormat="1" ht="16.5" thickBot="1" x14ac:dyDescent="0.3">
      <c r="A22" s="131" t="s">
        <v>2</v>
      </c>
      <c r="B22" s="132"/>
      <c r="C22" s="133"/>
      <c r="D22" s="134"/>
      <c r="E22" s="51"/>
      <c r="F22" s="94">
        <f>(SUM(D23:D27)-MIN(D23:D27))/4</f>
        <v>0</v>
      </c>
      <c r="H22" s="99">
        <f>RANK(F22,$F$5:$F$62)</f>
        <v>1</v>
      </c>
      <c r="I22" s="100" t="s">
        <v>34</v>
      </c>
    </row>
    <row r="23" spans="1:9" x14ac:dyDescent="0.2">
      <c r="A23" s="135"/>
      <c r="B23" s="136"/>
      <c r="C23" s="114"/>
      <c r="D23" s="138">
        <v>0</v>
      </c>
      <c r="F23" s="101"/>
    </row>
    <row r="24" spans="1:9" x14ac:dyDescent="0.2">
      <c r="A24" s="135"/>
      <c r="B24" s="136"/>
      <c r="C24" s="114"/>
      <c r="D24" s="138">
        <v>0</v>
      </c>
      <c r="F24" s="101"/>
    </row>
    <row r="25" spans="1:9" x14ac:dyDescent="0.2">
      <c r="A25" s="135"/>
      <c r="B25" s="136"/>
      <c r="C25" s="114"/>
      <c r="D25" s="138">
        <v>0</v>
      </c>
      <c r="F25" s="101"/>
    </row>
    <row r="26" spans="1:9" x14ac:dyDescent="0.2">
      <c r="A26" s="135"/>
      <c r="B26" s="136"/>
      <c r="C26" s="114"/>
      <c r="D26" s="138">
        <v>0</v>
      </c>
      <c r="F26" s="101"/>
    </row>
    <row r="27" spans="1:9" x14ac:dyDescent="0.2">
      <c r="A27" s="135"/>
      <c r="B27" s="136"/>
      <c r="C27" s="114"/>
      <c r="D27" s="138">
        <v>0</v>
      </c>
      <c r="F27" s="101"/>
    </row>
    <row r="28" spans="1:9" x14ac:dyDescent="0.2">
      <c r="A28" s="135"/>
      <c r="B28" s="139" t="s">
        <v>12</v>
      </c>
      <c r="C28" s="137"/>
      <c r="D28" s="138"/>
      <c r="F28" s="101"/>
    </row>
    <row r="29" spans="1:9" ht="13.5" thickBot="1" x14ac:dyDescent="0.25">
      <c r="A29" s="135"/>
      <c r="B29" s="136"/>
      <c r="C29" s="137"/>
      <c r="D29" s="138"/>
      <c r="F29" s="101"/>
    </row>
    <row r="30" spans="1:9" s="50" customFormat="1" ht="16.5" thickBot="1" x14ac:dyDescent="0.3">
      <c r="A30" s="131" t="s">
        <v>3</v>
      </c>
      <c r="B30" s="132"/>
      <c r="C30" s="133"/>
      <c r="D30" s="134"/>
      <c r="E30" s="51"/>
      <c r="F30" s="94">
        <f>(SUM(D31:D35)-MIN(D31:D35))/4</f>
        <v>0</v>
      </c>
      <c r="H30" s="99">
        <f>RANK(F30,$F$5:$F$62)</f>
        <v>1</v>
      </c>
      <c r="I30" s="100" t="s">
        <v>34</v>
      </c>
    </row>
    <row r="31" spans="1:9" x14ac:dyDescent="0.2">
      <c r="A31" s="135"/>
      <c r="B31" s="136"/>
      <c r="C31" s="114"/>
      <c r="D31" s="138">
        <v>0</v>
      </c>
      <c r="F31" s="101"/>
    </row>
    <row r="32" spans="1:9" x14ac:dyDescent="0.2">
      <c r="A32" s="135"/>
      <c r="B32" s="136"/>
      <c r="C32" s="114"/>
      <c r="D32" s="138">
        <v>0</v>
      </c>
      <c r="F32" s="101"/>
    </row>
    <row r="33" spans="1:9" x14ac:dyDescent="0.2">
      <c r="A33" s="135"/>
      <c r="B33" s="136"/>
      <c r="C33" s="114"/>
      <c r="D33" s="138">
        <v>0</v>
      </c>
      <c r="F33" s="101"/>
    </row>
    <row r="34" spans="1:9" x14ac:dyDescent="0.2">
      <c r="A34" s="135"/>
      <c r="B34" s="136"/>
      <c r="C34" s="114"/>
      <c r="D34" s="138">
        <v>0</v>
      </c>
      <c r="F34" s="101"/>
    </row>
    <row r="35" spans="1:9" x14ac:dyDescent="0.2">
      <c r="A35" s="135"/>
      <c r="B35" s="136"/>
      <c r="C35" s="114"/>
      <c r="D35" s="138">
        <v>0</v>
      </c>
      <c r="F35" s="101"/>
    </row>
    <row r="36" spans="1:9" x14ac:dyDescent="0.2">
      <c r="A36" s="135"/>
      <c r="B36" s="139" t="s">
        <v>12</v>
      </c>
      <c r="C36" s="137"/>
      <c r="D36" s="138"/>
      <c r="F36" s="101"/>
    </row>
    <row r="37" spans="1:9" ht="13.5" thickBot="1" x14ac:dyDescent="0.25">
      <c r="A37" s="135"/>
      <c r="B37" s="139"/>
      <c r="C37" s="137"/>
      <c r="D37" s="138"/>
      <c r="F37" s="101"/>
    </row>
    <row r="38" spans="1:9" s="50" customFormat="1" ht="16.5" thickBot="1" x14ac:dyDescent="0.3">
      <c r="A38" s="131" t="s">
        <v>4</v>
      </c>
      <c r="B38" s="132"/>
      <c r="C38" s="133"/>
      <c r="D38" s="134"/>
      <c r="E38" s="51"/>
      <c r="F38" s="94">
        <f>(SUM(D39:D43)-MIN(D39:D43))/4</f>
        <v>0</v>
      </c>
      <c r="H38" s="99">
        <f>RANK(F38,$F$5:$F$62)</f>
        <v>1</v>
      </c>
      <c r="I38" s="100" t="s">
        <v>34</v>
      </c>
    </row>
    <row r="39" spans="1:9" x14ac:dyDescent="0.2">
      <c r="A39" s="135"/>
      <c r="B39" s="136"/>
      <c r="C39" s="114"/>
      <c r="D39" s="138">
        <v>0</v>
      </c>
      <c r="F39" s="101"/>
    </row>
    <row r="40" spans="1:9" x14ac:dyDescent="0.2">
      <c r="A40" s="135"/>
      <c r="B40" s="136"/>
      <c r="C40" s="114"/>
      <c r="D40" s="138">
        <v>0</v>
      </c>
      <c r="F40" s="101"/>
    </row>
    <row r="41" spans="1:9" x14ac:dyDescent="0.2">
      <c r="A41" s="135"/>
      <c r="B41" s="136"/>
      <c r="C41" s="114"/>
      <c r="D41" s="138">
        <v>0</v>
      </c>
      <c r="F41" s="101"/>
    </row>
    <row r="42" spans="1:9" x14ac:dyDescent="0.2">
      <c r="A42" s="135"/>
      <c r="B42" s="136"/>
      <c r="C42" s="114"/>
      <c r="D42" s="138">
        <v>0</v>
      </c>
      <c r="F42" s="101"/>
    </row>
    <row r="43" spans="1:9" x14ac:dyDescent="0.2">
      <c r="A43" s="135"/>
      <c r="B43" s="136"/>
      <c r="C43" s="114"/>
      <c r="D43" s="138">
        <v>0</v>
      </c>
      <c r="F43" s="101"/>
    </row>
    <row r="44" spans="1:9" x14ac:dyDescent="0.2">
      <c r="A44" s="135"/>
      <c r="B44" s="139" t="s">
        <v>12</v>
      </c>
      <c r="C44" s="137"/>
      <c r="D44" s="138"/>
      <c r="F44" s="101"/>
    </row>
    <row r="45" spans="1:9" ht="13.5" thickBot="1" x14ac:dyDescent="0.25">
      <c r="A45" s="135"/>
      <c r="B45" s="139"/>
      <c r="C45" s="137"/>
      <c r="D45" s="138"/>
      <c r="F45" s="101"/>
    </row>
    <row r="46" spans="1:9" s="50" customFormat="1" ht="16.5" thickBot="1" x14ac:dyDescent="0.3">
      <c r="A46" s="131" t="s">
        <v>5</v>
      </c>
      <c r="B46" s="132"/>
      <c r="C46" s="133"/>
      <c r="D46" s="134"/>
      <c r="E46" s="51"/>
      <c r="F46" s="94">
        <f>(SUM(D47:D51)-MIN(D47:D51))/4</f>
        <v>0</v>
      </c>
      <c r="H46" s="99">
        <f>RANK(F46,$F$5:$F$62)</f>
        <v>1</v>
      </c>
      <c r="I46" s="100" t="s">
        <v>34</v>
      </c>
    </row>
    <row r="47" spans="1:9" x14ac:dyDescent="0.2">
      <c r="A47" s="135"/>
      <c r="B47" s="136"/>
      <c r="C47" s="114"/>
      <c r="D47" s="138">
        <v>0</v>
      </c>
      <c r="F47" s="101"/>
    </row>
    <row r="48" spans="1:9" x14ac:dyDescent="0.2">
      <c r="A48" s="135"/>
      <c r="B48" s="136"/>
      <c r="C48" s="114"/>
      <c r="D48" s="138">
        <v>0</v>
      </c>
      <c r="F48" s="101"/>
    </row>
    <row r="49" spans="1:9" x14ac:dyDescent="0.2">
      <c r="A49" s="135"/>
      <c r="B49" s="136"/>
      <c r="C49" s="114"/>
      <c r="D49" s="138">
        <v>0</v>
      </c>
      <c r="F49" s="101"/>
    </row>
    <row r="50" spans="1:9" x14ac:dyDescent="0.2">
      <c r="A50" s="135"/>
      <c r="B50" s="136"/>
      <c r="C50" s="114"/>
      <c r="D50" s="138">
        <v>0</v>
      </c>
      <c r="F50" s="101"/>
    </row>
    <row r="51" spans="1:9" x14ac:dyDescent="0.2">
      <c r="A51" s="135"/>
      <c r="B51" s="136"/>
      <c r="C51" s="114"/>
      <c r="D51" s="138">
        <v>0</v>
      </c>
      <c r="F51" s="101"/>
    </row>
    <row r="52" spans="1:9" x14ac:dyDescent="0.2">
      <c r="A52" s="135"/>
      <c r="B52" s="139" t="s">
        <v>12</v>
      </c>
      <c r="C52" s="137"/>
      <c r="D52" s="138"/>
      <c r="F52" s="101"/>
    </row>
    <row r="53" spans="1:9" ht="13.5" thickBot="1" x14ac:dyDescent="0.25">
      <c r="A53" s="135"/>
      <c r="B53" s="139"/>
      <c r="C53" s="137"/>
      <c r="D53" s="138"/>
      <c r="F53" s="101"/>
    </row>
    <row r="54" spans="1:9" s="50" customFormat="1" ht="16.5" thickBot="1" x14ac:dyDescent="0.3">
      <c r="A54" s="131" t="s">
        <v>6</v>
      </c>
      <c r="B54" s="132"/>
      <c r="C54" s="133"/>
      <c r="D54" s="134"/>
      <c r="E54" s="51"/>
      <c r="F54" s="94">
        <f>(SUM(D55:D59)-MIN(D55:D59))/4</f>
        <v>0</v>
      </c>
      <c r="H54" s="99">
        <f>RANK(F54,$F$5:$F$62)</f>
        <v>1</v>
      </c>
      <c r="I54" s="100" t="s">
        <v>34</v>
      </c>
    </row>
    <row r="55" spans="1:9" x14ac:dyDescent="0.2">
      <c r="A55" s="135"/>
      <c r="B55" s="136"/>
      <c r="C55" s="114"/>
      <c r="D55" s="138">
        <v>0</v>
      </c>
      <c r="F55" s="101"/>
    </row>
    <row r="56" spans="1:9" x14ac:dyDescent="0.2">
      <c r="A56" s="135"/>
      <c r="B56" s="136"/>
      <c r="C56" s="114"/>
      <c r="D56" s="138">
        <v>0</v>
      </c>
      <c r="F56" s="101"/>
    </row>
    <row r="57" spans="1:9" x14ac:dyDescent="0.2">
      <c r="A57" s="135"/>
      <c r="B57" s="136"/>
      <c r="C57" s="114"/>
      <c r="D57" s="138">
        <v>0</v>
      </c>
      <c r="F57" s="101"/>
    </row>
    <row r="58" spans="1:9" x14ac:dyDescent="0.2">
      <c r="A58" s="135"/>
      <c r="B58" s="136"/>
      <c r="C58" s="114"/>
      <c r="D58" s="138">
        <v>0</v>
      </c>
      <c r="F58" s="101"/>
    </row>
    <row r="59" spans="1:9" x14ac:dyDescent="0.2">
      <c r="A59" s="135"/>
      <c r="B59" s="136"/>
      <c r="C59" s="114"/>
      <c r="D59" s="138">
        <v>0</v>
      </c>
      <c r="F59" s="101"/>
    </row>
    <row r="60" spans="1:9" x14ac:dyDescent="0.2">
      <c r="A60" s="135"/>
      <c r="B60" s="139" t="s">
        <v>12</v>
      </c>
      <c r="C60" s="137"/>
      <c r="D60" s="138"/>
      <c r="F60" s="101"/>
    </row>
    <row r="61" spans="1:9" ht="13.5" thickBot="1" x14ac:dyDescent="0.25">
      <c r="A61" s="135"/>
      <c r="B61" s="139"/>
      <c r="C61" s="137"/>
      <c r="D61" s="138"/>
      <c r="F61" s="101"/>
    </row>
    <row r="62" spans="1:9" s="50" customFormat="1" ht="16.5" thickBot="1" x14ac:dyDescent="0.3">
      <c r="A62" s="131" t="s">
        <v>7</v>
      </c>
      <c r="B62" s="132"/>
      <c r="C62" s="133"/>
      <c r="D62" s="134"/>
      <c r="E62" s="51"/>
      <c r="F62" s="94">
        <f>(SUM(D63:D67)-MIN(D63:D67))/4</f>
        <v>0</v>
      </c>
      <c r="H62" s="99">
        <f>RANK(F62,$F$5:$F$62)</f>
        <v>1</v>
      </c>
      <c r="I62" s="100" t="s">
        <v>34</v>
      </c>
    </row>
    <row r="63" spans="1:9" x14ac:dyDescent="0.2">
      <c r="A63" s="135"/>
      <c r="B63" s="136"/>
      <c r="C63" s="114"/>
      <c r="D63" s="138">
        <v>0</v>
      </c>
      <c r="F63" s="101"/>
    </row>
    <row r="64" spans="1:9" x14ac:dyDescent="0.2">
      <c r="A64" s="135"/>
      <c r="B64" s="136"/>
      <c r="C64" s="114"/>
      <c r="D64" s="138">
        <v>0</v>
      </c>
      <c r="F64" s="101"/>
    </row>
    <row r="65" spans="1:9" x14ac:dyDescent="0.2">
      <c r="A65" s="135"/>
      <c r="B65" s="136"/>
      <c r="C65" s="114"/>
      <c r="D65" s="138">
        <v>0</v>
      </c>
      <c r="F65" s="101"/>
    </row>
    <row r="66" spans="1:9" x14ac:dyDescent="0.2">
      <c r="A66" s="135"/>
      <c r="B66" s="136"/>
      <c r="C66" s="114"/>
      <c r="D66" s="138">
        <v>0</v>
      </c>
      <c r="F66" s="101"/>
    </row>
    <row r="67" spans="1:9" x14ac:dyDescent="0.2">
      <c r="A67" s="135"/>
      <c r="B67" s="136"/>
      <c r="C67" s="114"/>
      <c r="D67" s="138">
        <v>0</v>
      </c>
      <c r="F67" s="101"/>
    </row>
    <row r="68" spans="1:9" x14ac:dyDescent="0.2">
      <c r="A68" s="135"/>
      <c r="B68" s="139" t="s">
        <v>12</v>
      </c>
      <c r="C68" s="137"/>
      <c r="D68" s="138"/>
    </row>
    <row r="69" spans="1:9" x14ac:dyDescent="0.2">
      <c r="B69" s="56"/>
    </row>
    <row r="70" spans="1:9" x14ac:dyDescent="0.2">
      <c r="B70" s="56"/>
    </row>
    <row r="72" spans="1:9" ht="13.5" thickBot="1" x14ac:dyDescent="0.25">
      <c r="A72" s="127" t="s">
        <v>193</v>
      </c>
      <c r="B72" s="128"/>
      <c r="C72" s="129"/>
      <c r="D72" s="130"/>
      <c r="E72" s="48"/>
      <c r="F72" s="49"/>
      <c r="G72" s="47"/>
    </row>
    <row r="73" spans="1:9" s="50" customFormat="1" ht="16.5" thickBot="1" x14ac:dyDescent="0.3">
      <c r="A73" s="131" t="s">
        <v>0</v>
      </c>
      <c r="B73" s="150" t="s">
        <v>51</v>
      </c>
      <c r="C73" s="133"/>
      <c r="D73" s="134"/>
      <c r="E73" s="51"/>
      <c r="F73" s="94">
        <f>(SUM(D74:D78)-MIN(D74:D78))/4</f>
        <v>3.81</v>
      </c>
      <c r="H73" s="99">
        <f>RANK(F73,$F$73:$F$129)</f>
        <v>2</v>
      </c>
      <c r="I73" s="100" t="s">
        <v>34</v>
      </c>
    </row>
    <row r="74" spans="1:9" x14ac:dyDescent="0.2">
      <c r="A74" s="135"/>
      <c r="B74" s="150" t="s">
        <v>66</v>
      </c>
      <c r="C74" s="150">
        <v>2003</v>
      </c>
      <c r="D74" s="138">
        <v>4.0199999999999996</v>
      </c>
      <c r="F74" s="101"/>
    </row>
    <row r="75" spans="1:9" x14ac:dyDescent="0.2">
      <c r="A75" s="135"/>
      <c r="B75" s="150" t="s">
        <v>67</v>
      </c>
      <c r="C75" s="150">
        <v>2003</v>
      </c>
      <c r="D75" s="138">
        <v>3.1</v>
      </c>
      <c r="F75" s="101"/>
    </row>
    <row r="76" spans="1:9" x14ac:dyDescent="0.2">
      <c r="A76" s="135"/>
      <c r="B76" s="150" t="s">
        <v>68</v>
      </c>
      <c r="C76" s="150">
        <v>2003</v>
      </c>
      <c r="D76" s="138">
        <v>4.0999999999999996</v>
      </c>
      <c r="F76" s="101"/>
    </row>
    <row r="77" spans="1:9" x14ac:dyDescent="0.2">
      <c r="A77" s="135"/>
      <c r="B77" s="150" t="s">
        <v>69</v>
      </c>
      <c r="C77" s="150">
        <v>2004</v>
      </c>
      <c r="D77" s="138">
        <v>3.16</v>
      </c>
      <c r="F77" s="101"/>
    </row>
    <row r="78" spans="1:9" x14ac:dyDescent="0.2">
      <c r="A78" s="135"/>
      <c r="B78" s="150" t="s">
        <v>70</v>
      </c>
      <c r="C78" s="150">
        <v>2003</v>
      </c>
      <c r="D78" s="138">
        <v>3.96</v>
      </c>
      <c r="F78" s="101"/>
    </row>
    <row r="79" spans="1:9" x14ac:dyDescent="0.2">
      <c r="A79" s="135"/>
      <c r="B79" s="139" t="s">
        <v>12</v>
      </c>
      <c r="C79" s="137"/>
      <c r="D79" s="138"/>
      <c r="F79" s="101"/>
    </row>
    <row r="80" spans="1:9" ht="13.5" thickBot="1" x14ac:dyDescent="0.25">
      <c r="A80" s="135"/>
      <c r="B80" s="136"/>
      <c r="C80" s="137"/>
      <c r="D80" s="138"/>
      <c r="F80" s="101"/>
    </row>
    <row r="81" spans="1:9" s="50" customFormat="1" ht="16.5" thickBot="1" x14ac:dyDescent="0.3">
      <c r="A81" s="131" t="s">
        <v>1</v>
      </c>
      <c r="B81" s="150" t="s">
        <v>88</v>
      </c>
      <c r="C81" s="133"/>
      <c r="D81" s="134"/>
      <c r="E81" s="51"/>
      <c r="F81" s="94">
        <f>(SUM(D82:D86)-MIN(D82:D86))/4</f>
        <v>3.8449999999999998</v>
      </c>
      <c r="H81" s="99">
        <f>RANK(F81,$F$73:$F$129)</f>
        <v>1</v>
      </c>
      <c r="I81" s="100" t="s">
        <v>34</v>
      </c>
    </row>
    <row r="82" spans="1:9" x14ac:dyDescent="0.2">
      <c r="A82" s="135"/>
      <c r="B82" s="150" t="s">
        <v>148</v>
      </c>
      <c r="C82" s="150">
        <v>2004</v>
      </c>
      <c r="D82" s="138">
        <v>3.13</v>
      </c>
      <c r="F82" s="101"/>
    </row>
    <row r="83" spans="1:9" x14ac:dyDescent="0.2">
      <c r="A83" s="135"/>
      <c r="B83" s="150" t="s">
        <v>149</v>
      </c>
      <c r="C83" s="150">
        <v>2003</v>
      </c>
      <c r="D83" s="138">
        <v>3.84</v>
      </c>
      <c r="F83" s="101"/>
    </row>
    <row r="84" spans="1:9" x14ac:dyDescent="0.2">
      <c r="A84" s="135"/>
      <c r="B84" s="150" t="s">
        <v>92</v>
      </c>
      <c r="C84" s="150">
        <v>2004</v>
      </c>
      <c r="D84" s="138">
        <v>0</v>
      </c>
      <c r="F84" s="101"/>
    </row>
    <row r="85" spans="1:9" x14ac:dyDescent="0.2">
      <c r="A85" s="135"/>
      <c r="B85" s="150" t="s">
        <v>93</v>
      </c>
      <c r="C85" s="150">
        <v>2004</v>
      </c>
      <c r="D85" s="138">
        <v>3.95</v>
      </c>
      <c r="F85" s="101"/>
    </row>
    <row r="86" spans="1:9" x14ac:dyDescent="0.2">
      <c r="A86" s="135"/>
      <c r="B86" s="150" t="s">
        <v>94</v>
      </c>
      <c r="C86" s="150">
        <v>2001</v>
      </c>
      <c r="D86" s="138">
        <v>4.46</v>
      </c>
      <c r="F86" s="101"/>
    </row>
    <row r="87" spans="1:9" x14ac:dyDescent="0.2">
      <c r="A87" s="135"/>
      <c r="B87" s="139" t="s">
        <v>12</v>
      </c>
      <c r="C87" s="137"/>
      <c r="D87" s="138"/>
      <c r="F87" s="101"/>
    </row>
    <row r="88" spans="1:9" ht="13.5" thickBot="1" x14ac:dyDescent="0.25">
      <c r="A88" s="135"/>
      <c r="B88" s="136"/>
      <c r="C88" s="137"/>
      <c r="D88" s="138"/>
      <c r="F88" s="101"/>
    </row>
    <row r="89" spans="1:9" s="50" customFormat="1" ht="16.5" thickBot="1" x14ac:dyDescent="0.3">
      <c r="A89" s="131" t="s">
        <v>2</v>
      </c>
      <c r="B89" s="150" t="s">
        <v>177</v>
      </c>
      <c r="C89" s="133"/>
      <c r="D89" s="134"/>
      <c r="E89" s="51"/>
      <c r="F89" s="94">
        <f>(SUM(D90:D94)-MIN(D90:D94))/4</f>
        <v>3.5300000000000002</v>
      </c>
      <c r="H89" s="99">
        <f>RANK(F89,$F$73:$F$129)</f>
        <v>4</v>
      </c>
      <c r="I89" s="100" t="s">
        <v>34</v>
      </c>
    </row>
    <row r="90" spans="1:9" x14ac:dyDescent="0.2">
      <c r="A90" s="135"/>
      <c r="B90" s="136" t="s">
        <v>143</v>
      </c>
      <c r="C90" s="150">
        <v>2002</v>
      </c>
      <c r="D90" s="138">
        <v>3.7</v>
      </c>
      <c r="F90" s="101"/>
    </row>
    <row r="91" spans="1:9" x14ac:dyDescent="0.2">
      <c r="A91" s="135"/>
      <c r="B91" s="136" t="s">
        <v>144</v>
      </c>
      <c r="C91" s="150">
        <v>2003</v>
      </c>
      <c r="D91" s="138">
        <v>4.13</v>
      </c>
      <c r="F91" s="101"/>
    </row>
    <row r="92" spans="1:9" x14ac:dyDescent="0.2">
      <c r="A92" s="135"/>
      <c r="B92" s="136" t="s">
        <v>145</v>
      </c>
      <c r="C92" s="150">
        <v>2001</v>
      </c>
      <c r="D92" s="138">
        <v>3.39</v>
      </c>
      <c r="F92" s="101"/>
    </row>
    <row r="93" spans="1:9" x14ac:dyDescent="0.2">
      <c r="A93" s="135"/>
      <c r="B93" s="136" t="s">
        <v>146</v>
      </c>
      <c r="C93" s="150">
        <v>2002</v>
      </c>
      <c r="D93" s="138">
        <v>0</v>
      </c>
      <c r="F93" s="101"/>
    </row>
    <row r="94" spans="1:9" x14ac:dyDescent="0.2">
      <c r="A94" s="135"/>
      <c r="B94" s="150" t="s">
        <v>147</v>
      </c>
      <c r="C94" s="150">
        <v>2003</v>
      </c>
      <c r="D94" s="138">
        <v>2.9</v>
      </c>
      <c r="F94" s="101"/>
    </row>
    <row r="95" spans="1:9" x14ac:dyDescent="0.2">
      <c r="A95" s="135"/>
      <c r="B95" s="139" t="s">
        <v>12</v>
      </c>
      <c r="C95" s="137"/>
      <c r="D95" s="138"/>
      <c r="F95" s="101"/>
    </row>
    <row r="96" spans="1:9" ht="13.5" thickBot="1" x14ac:dyDescent="0.25">
      <c r="A96" s="135"/>
      <c r="B96" s="136"/>
      <c r="C96" s="137"/>
      <c r="D96" s="138"/>
      <c r="F96" s="101"/>
    </row>
    <row r="97" spans="1:9" s="50" customFormat="1" ht="16.5" thickBot="1" x14ac:dyDescent="0.3">
      <c r="A97" s="131" t="s">
        <v>3</v>
      </c>
      <c r="B97" s="150" t="s">
        <v>180</v>
      </c>
      <c r="C97" s="133"/>
      <c r="D97" s="134"/>
      <c r="E97" s="51"/>
      <c r="F97" s="94">
        <f>(SUM(D98:D102)-MIN(D98:D102))/4</f>
        <v>3.55</v>
      </c>
      <c r="H97" s="99">
        <f>RANK(F97,$F$73:$F$129)</f>
        <v>3</v>
      </c>
      <c r="I97" s="100" t="s">
        <v>34</v>
      </c>
    </row>
    <row r="98" spans="1:9" x14ac:dyDescent="0.2">
      <c r="A98" s="135"/>
      <c r="B98" s="136" t="s">
        <v>152</v>
      </c>
      <c r="C98" s="114">
        <v>2003</v>
      </c>
      <c r="D98" s="138">
        <v>3.97</v>
      </c>
      <c r="F98" s="101"/>
    </row>
    <row r="99" spans="1:9" x14ac:dyDescent="0.2">
      <c r="A99" s="135"/>
      <c r="B99" s="136" t="s">
        <v>153</v>
      </c>
      <c r="C99" s="114">
        <v>2002</v>
      </c>
      <c r="D99" s="138">
        <v>3.78</v>
      </c>
      <c r="F99" s="101"/>
    </row>
    <row r="100" spans="1:9" x14ac:dyDescent="0.2">
      <c r="A100" s="135"/>
      <c r="B100" s="136" t="s">
        <v>154</v>
      </c>
      <c r="C100" s="114">
        <v>2005</v>
      </c>
      <c r="D100" s="138">
        <v>3.25</v>
      </c>
      <c r="F100" s="101"/>
    </row>
    <row r="101" spans="1:9" x14ac:dyDescent="0.2">
      <c r="A101" s="135"/>
      <c r="B101" s="136" t="s">
        <v>155</v>
      </c>
      <c r="C101" s="114">
        <v>2004</v>
      </c>
      <c r="D101" s="138">
        <v>0</v>
      </c>
      <c r="F101" s="101"/>
    </row>
    <row r="102" spans="1:9" x14ac:dyDescent="0.2">
      <c r="A102" s="135"/>
      <c r="B102" s="136" t="s">
        <v>156</v>
      </c>
      <c r="C102" s="114">
        <v>2004</v>
      </c>
      <c r="D102" s="138">
        <v>3.2</v>
      </c>
      <c r="F102" s="101"/>
    </row>
    <row r="103" spans="1:9" x14ac:dyDescent="0.2">
      <c r="A103" s="135"/>
      <c r="B103" s="139" t="s">
        <v>12</v>
      </c>
      <c r="C103" s="137"/>
      <c r="D103" s="138"/>
      <c r="F103" s="101"/>
    </row>
    <row r="104" spans="1:9" ht="13.5" thickBot="1" x14ac:dyDescent="0.25">
      <c r="A104" s="135"/>
      <c r="B104" s="136"/>
      <c r="C104" s="137"/>
      <c r="D104" s="138"/>
      <c r="F104" s="101"/>
    </row>
    <row r="105" spans="1:9" s="50" customFormat="1" ht="16.5" thickBot="1" x14ac:dyDescent="0.3">
      <c r="A105" s="131" t="s">
        <v>4</v>
      </c>
      <c r="B105" s="140"/>
      <c r="C105" s="133"/>
      <c r="D105" s="134"/>
      <c r="E105" s="51"/>
      <c r="F105" s="94">
        <f>(SUM(D106:D110)-MIN(D106:D110))/4</f>
        <v>0</v>
      </c>
      <c r="H105" s="99">
        <f>RANK(F105,$F$73:$F$129)</f>
        <v>5</v>
      </c>
      <c r="I105" s="100" t="s">
        <v>34</v>
      </c>
    </row>
    <row r="106" spans="1:9" x14ac:dyDescent="0.2">
      <c r="A106" s="135"/>
      <c r="B106" s="136"/>
      <c r="C106" s="114"/>
      <c r="D106" s="138">
        <v>0</v>
      </c>
      <c r="F106" s="101"/>
    </row>
    <row r="107" spans="1:9" x14ac:dyDescent="0.2">
      <c r="A107" s="135"/>
      <c r="B107" s="136"/>
      <c r="C107" s="114"/>
      <c r="D107" s="138">
        <v>0</v>
      </c>
      <c r="F107" s="101"/>
    </row>
    <row r="108" spans="1:9" x14ac:dyDescent="0.2">
      <c r="A108" s="135"/>
      <c r="B108" s="136"/>
      <c r="C108" s="114"/>
      <c r="D108" s="138">
        <v>0</v>
      </c>
      <c r="F108" s="101"/>
    </row>
    <row r="109" spans="1:9" x14ac:dyDescent="0.2">
      <c r="A109" s="135"/>
      <c r="B109" s="136"/>
      <c r="C109" s="114"/>
      <c r="D109" s="138">
        <v>0</v>
      </c>
      <c r="F109" s="101"/>
    </row>
    <row r="110" spans="1:9" x14ac:dyDescent="0.2">
      <c r="A110" s="135"/>
      <c r="B110" s="136"/>
      <c r="C110" s="114"/>
      <c r="D110" s="138">
        <v>0</v>
      </c>
      <c r="F110" s="101"/>
    </row>
    <row r="111" spans="1:9" x14ac:dyDescent="0.2">
      <c r="A111" s="135"/>
      <c r="B111" s="139" t="s">
        <v>12</v>
      </c>
      <c r="C111" s="137"/>
      <c r="D111" s="138"/>
      <c r="F111" s="101"/>
    </row>
    <row r="112" spans="1:9" ht="13.5" thickBot="1" x14ac:dyDescent="0.25">
      <c r="A112" s="135"/>
      <c r="B112" s="139"/>
      <c r="C112" s="137"/>
      <c r="D112" s="138"/>
      <c r="F112" s="101"/>
    </row>
    <row r="113" spans="1:9" s="50" customFormat="1" ht="16.5" thickBot="1" x14ac:dyDescent="0.3">
      <c r="A113" s="131" t="s">
        <v>5</v>
      </c>
      <c r="B113" s="140"/>
      <c r="C113" s="133"/>
      <c r="D113" s="134"/>
      <c r="E113" s="51"/>
      <c r="F113" s="94">
        <f>(SUM(D114:D118)-MIN(D114:D118))/4</f>
        <v>0</v>
      </c>
      <c r="H113" s="99">
        <f>RANK(F113,$F$73:$F$129)</f>
        <v>5</v>
      </c>
      <c r="I113" s="100" t="s">
        <v>34</v>
      </c>
    </row>
    <row r="114" spans="1:9" x14ac:dyDescent="0.2">
      <c r="A114" s="135"/>
      <c r="B114" s="136"/>
      <c r="C114" s="114"/>
      <c r="D114" s="138">
        <v>0</v>
      </c>
      <c r="F114" s="101"/>
    </row>
    <row r="115" spans="1:9" x14ac:dyDescent="0.2">
      <c r="A115" s="135"/>
      <c r="B115" s="136"/>
      <c r="C115" s="114"/>
      <c r="D115" s="138">
        <v>0</v>
      </c>
      <c r="F115" s="101"/>
    </row>
    <row r="116" spans="1:9" x14ac:dyDescent="0.2">
      <c r="A116" s="135"/>
      <c r="B116" s="136"/>
      <c r="C116" s="114"/>
      <c r="D116" s="138">
        <v>0</v>
      </c>
      <c r="F116" s="101"/>
    </row>
    <row r="117" spans="1:9" x14ac:dyDescent="0.2">
      <c r="A117" s="135"/>
      <c r="B117" s="136"/>
      <c r="C117" s="114"/>
      <c r="D117" s="138">
        <v>0</v>
      </c>
      <c r="F117" s="101"/>
    </row>
    <row r="118" spans="1:9" x14ac:dyDescent="0.2">
      <c r="A118" s="135"/>
      <c r="B118" s="136"/>
      <c r="C118" s="114"/>
      <c r="D118" s="138">
        <v>0</v>
      </c>
      <c r="F118" s="101"/>
    </row>
    <row r="119" spans="1:9" x14ac:dyDescent="0.2">
      <c r="A119" s="135"/>
      <c r="B119" s="139" t="s">
        <v>12</v>
      </c>
      <c r="C119" s="137"/>
      <c r="D119" s="138"/>
      <c r="F119" s="101"/>
    </row>
    <row r="120" spans="1:9" ht="13.5" thickBot="1" x14ac:dyDescent="0.25">
      <c r="A120" s="135"/>
      <c r="B120" s="136"/>
      <c r="C120" s="137"/>
      <c r="D120" s="138"/>
      <c r="F120" s="101"/>
    </row>
    <row r="121" spans="1:9" s="50" customFormat="1" ht="16.5" thickBot="1" x14ac:dyDescent="0.3">
      <c r="A121" s="131" t="s">
        <v>6</v>
      </c>
      <c r="B121" s="140"/>
      <c r="C121" s="133"/>
      <c r="D121" s="134"/>
      <c r="E121" s="51"/>
      <c r="F121" s="94">
        <f>(SUM(D122:D126)-MIN(D122:D126))/4</f>
        <v>0</v>
      </c>
      <c r="H121" s="99">
        <f>RANK(F121,$F$73:$F$129)</f>
        <v>5</v>
      </c>
      <c r="I121" s="100" t="s">
        <v>34</v>
      </c>
    </row>
    <row r="122" spans="1:9" x14ac:dyDescent="0.2">
      <c r="A122" s="135"/>
      <c r="B122" s="136"/>
      <c r="C122" s="114"/>
      <c r="D122" s="138">
        <v>0</v>
      </c>
      <c r="F122" s="101"/>
    </row>
    <row r="123" spans="1:9" x14ac:dyDescent="0.2">
      <c r="A123" s="135"/>
      <c r="B123" s="136"/>
      <c r="C123" s="114"/>
      <c r="D123" s="138">
        <v>0</v>
      </c>
      <c r="F123" s="101"/>
    </row>
    <row r="124" spans="1:9" x14ac:dyDescent="0.2">
      <c r="A124" s="135"/>
      <c r="B124" s="136"/>
      <c r="C124" s="114"/>
      <c r="D124" s="138">
        <v>0</v>
      </c>
      <c r="F124" s="101"/>
    </row>
    <row r="125" spans="1:9" x14ac:dyDescent="0.2">
      <c r="A125" s="135"/>
      <c r="B125" s="136"/>
      <c r="C125" s="114"/>
      <c r="D125" s="138">
        <v>0</v>
      </c>
      <c r="F125" s="101"/>
    </row>
    <row r="126" spans="1:9" x14ac:dyDescent="0.2">
      <c r="A126" s="135"/>
      <c r="B126" s="136"/>
      <c r="C126" s="114"/>
      <c r="D126" s="138">
        <v>0</v>
      </c>
      <c r="F126" s="101"/>
    </row>
    <row r="127" spans="1:9" x14ac:dyDescent="0.2">
      <c r="A127" s="135"/>
      <c r="B127" s="139" t="s">
        <v>12</v>
      </c>
      <c r="C127" s="137"/>
      <c r="D127" s="138"/>
      <c r="F127" s="101"/>
    </row>
    <row r="128" spans="1:9" ht="13.5" thickBot="1" x14ac:dyDescent="0.25">
      <c r="A128" s="135"/>
      <c r="B128" s="136"/>
      <c r="C128" s="137"/>
      <c r="D128" s="138"/>
      <c r="F128" s="101"/>
    </row>
    <row r="129" spans="1:9" s="50" customFormat="1" ht="16.5" thickBot="1" x14ac:dyDescent="0.3">
      <c r="A129" s="131" t="s">
        <v>7</v>
      </c>
      <c r="B129" s="140"/>
      <c r="C129" s="133"/>
      <c r="D129" s="134"/>
      <c r="E129" s="51"/>
      <c r="F129" s="94">
        <f>(SUM(D130:D134)-MIN(D130:D134))/4</f>
        <v>0</v>
      </c>
      <c r="H129" s="99">
        <f>RANK(F129,$F$73:$F$129)</f>
        <v>5</v>
      </c>
      <c r="I129" s="100" t="s">
        <v>34</v>
      </c>
    </row>
    <row r="130" spans="1:9" x14ac:dyDescent="0.2">
      <c r="A130" s="135"/>
      <c r="B130" s="136"/>
      <c r="C130" s="114"/>
      <c r="D130" s="138">
        <v>0</v>
      </c>
      <c r="F130" s="101"/>
    </row>
    <row r="131" spans="1:9" x14ac:dyDescent="0.2">
      <c r="A131" s="135"/>
      <c r="B131" s="136"/>
      <c r="C131" s="114"/>
      <c r="D131" s="138">
        <v>0</v>
      </c>
      <c r="F131" s="101"/>
    </row>
    <row r="132" spans="1:9" x14ac:dyDescent="0.2">
      <c r="A132" s="135"/>
      <c r="B132" s="136"/>
      <c r="C132" s="114"/>
      <c r="D132" s="138">
        <v>0</v>
      </c>
      <c r="F132" s="101"/>
    </row>
    <row r="133" spans="1:9" x14ac:dyDescent="0.2">
      <c r="A133" s="135"/>
      <c r="B133" s="136"/>
      <c r="C133" s="114"/>
      <c r="D133" s="138">
        <v>0</v>
      </c>
      <c r="F133" s="101"/>
    </row>
    <row r="134" spans="1:9" x14ac:dyDescent="0.2">
      <c r="A134" s="135"/>
      <c r="B134" s="136"/>
      <c r="C134" s="114"/>
      <c r="D134" s="138">
        <v>0</v>
      </c>
      <c r="F134" s="101"/>
    </row>
    <row r="135" spans="1:9" x14ac:dyDescent="0.2">
      <c r="A135" s="135"/>
      <c r="B135" s="139" t="s">
        <v>12</v>
      </c>
      <c r="C135" s="137"/>
      <c r="D135" s="138"/>
    </row>
    <row r="136" spans="1:9" x14ac:dyDescent="0.2">
      <c r="B136" s="56"/>
    </row>
    <row r="138" spans="1:9" ht="13.5" thickBot="1" x14ac:dyDescent="0.25">
      <c r="A138" s="127" t="s">
        <v>194</v>
      </c>
      <c r="B138" s="128"/>
      <c r="C138" s="129"/>
      <c r="D138" s="130"/>
      <c r="E138" s="48"/>
      <c r="F138" s="49"/>
      <c r="G138" s="47"/>
    </row>
    <row r="139" spans="1:9" ht="16.5" thickBot="1" x14ac:dyDescent="0.3">
      <c r="A139" s="131" t="s">
        <v>0</v>
      </c>
      <c r="B139" s="150" t="s">
        <v>71</v>
      </c>
      <c r="C139" s="133"/>
      <c r="D139" s="134"/>
      <c r="E139" s="51"/>
      <c r="F139" s="94">
        <f>(SUM(D140:D144)-MIN(D140:D144))/4</f>
        <v>8.2349999999999994</v>
      </c>
      <c r="G139" s="50"/>
      <c r="H139" s="99">
        <f>RANK(F139,$F$139:$F$195)</f>
        <v>2</v>
      </c>
      <c r="I139" s="100" t="s">
        <v>34</v>
      </c>
    </row>
    <row r="140" spans="1:9" x14ac:dyDescent="0.2">
      <c r="A140" s="135"/>
      <c r="B140" s="150" t="s">
        <v>84</v>
      </c>
      <c r="C140" s="150">
        <v>2001</v>
      </c>
      <c r="D140" s="138">
        <v>8.68</v>
      </c>
      <c r="F140" s="101"/>
    </row>
    <row r="141" spans="1:9" x14ac:dyDescent="0.2">
      <c r="A141" s="135"/>
      <c r="B141" s="150" t="s">
        <v>85</v>
      </c>
      <c r="C141" s="150">
        <v>2000</v>
      </c>
      <c r="D141" s="138">
        <v>8.27</v>
      </c>
      <c r="F141" s="101"/>
    </row>
    <row r="142" spans="1:9" x14ac:dyDescent="0.2">
      <c r="A142" s="135"/>
      <c r="B142" s="150" t="s">
        <v>86</v>
      </c>
      <c r="C142" s="150">
        <v>2002</v>
      </c>
      <c r="D142" s="138">
        <v>7.6</v>
      </c>
      <c r="F142" s="101"/>
    </row>
    <row r="143" spans="1:9" s="57" customFormat="1" x14ac:dyDescent="0.2">
      <c r="A143" s="135"/>
      <c r="B143" s="150" t="s">
        <v>87</v>
      </c>
      <c r="C143" s="150">
        <v>2001</v>
      </c>
      <c r="D143" s="138">
        <v>8.39</v>
      </c>
      <c r="E143" s="54"/>
      <c r="F143" s="101"/>
      <c r="G143" s="46"/>
    </row>
    <row r="144" spans="1:9" s="58" customFormat="1" x14ac:dyDescent="0.2">
      <c r="A144" s="135"/>
      <c r="B144" s="136"/>
      <c r="C144" s="114"/>
      <c r="D144" s="138">
        <v>0</v>
      </c>
      <c r="E144" s="54"/>
      <c r="F144" s="101"/>
      <c r="G144" s="46"/>
    </row>
    <row r="145" spans="1:9" s="58" customFormat="1" x14ac:dyDescent="0.2">
      <c r="A145" s="135"/>
      <c r="B145" s="139" t="s">
        <v>12</v>
      </c>
      <c r="C145" s="137"/>
      <c r="D145" s="138"/>
      <c r="E145" s="54"/>
      <c r="F145" s="101"/>
      <c r="G145" s="46"/>
    </row>
    <row r="146" spans="1:9" s="58" customFormat="1" ht="13.5" thickBot="1" x14ac:dyDescent="0.25">
      <c r="A146" s="135"/>
      <c r="B146" s="136"/>
      <c r="C146" s="137"/>
      <c r="D146" s="138"/>
      <c r="E146" s="54"/>
      <c r="F146" s="101"/>
      <c r="G146" s="46"/>
    </row>
    <row r="147" spans="1:9" s="58" customFormat="1" ht="16.5" thickBot="1" x14ac:dyDescent="0.3">
      <c r="A147" s="131" t="s">
        <v>1</v>
      </c>
      <c r="B147" s="150" t="s">
        <v>88</v>
      </c>
      <c r="C147" s="133"/>
      <c r="D147" s="134"/>
      <c r="E147" s="51"/>
      <c r="F147" s="94">
        <f>(SUM(D148:D152)-MIN(D148:D152))/4</f>
        <v>8.5124999999999993</v>
      </c>
      <c r="G147" s="50"/>
      <c r="H147" s="99">
        <f>RANK(F147,$F$139:$F$195)</f>
        <v>1</v>
      </c>
      <c r="I147" s="100" t="s">
        <v>34</v>
      </c>
    </row>
    <row r="148" spans="1:9" s="58" customFormat="1" x14ac:dyDescent="0.2">
      <c r="A148" s="135"/>
      <c r="B148" s="150" t="s">
        <v>105</v>
      </c>
      <c r="C148" s="150">
        <v>2002</v>
      </c>
      <c r="D148" s="138">
        <v>7.55</v>
      </c>
      <c r="E148" s="54"/>
      <c r="F148" s="101"/>
      <c r="G148" s="46"/>
    </row>
    <row r="149" spans="1:9" s="58" customFormat="1" x14ac:dyDescent="0.2">
      <c r="A149" s="135"/>
      <c r="B149" s="150" t="s">
        <v>106</v>
      </c>
      <c r="C149" s="150">
        <v>2002</v>
      </c>
      <c r="D149" s="138">
        <v>7.52</v>
      </c>
      <c r="E149" s="54"/>
      <c r="F149" s="101"/>
      <c r="G149" s="46"/>
    </row>
    <row r="150" spans="1:9" s="57" customFormat="1" x14ac:dyDescent="0.2">
      <c r="A150" s="135"/>
      <c r="B150" s="150" t="s">
        <v>107</v>
      </c>
      <c r="C150" s="150">
        <v>2000</v>
      </c>
      <c r="D150" s="138">
        <v>8.61</v>
      </c>
      <c r="E150" s="54"/>
      <c r="F150" s="101"/>
      <c r="G150" s="46"/>
    </row>
    <row r="151" spans="1:9" s="50" customFormat="1" x14ac:dyDescent="0.2">
      <c r="A151" s="135"/>
      <c r="B151" s="150" t="s">
        <v>94</v>
      </c>
      <c r="C151" s="150">
        <v>2001</v>
      </c>
      <c r="D151" s="138">
        <v>9.2799999999999994</v>
      </c>
      <c r="E151" s="54"/>
      <c r="F151" s="101"/>
      <c r="G151" s="46"/>
    </row>
    <row r="152" spans="1:9" s="50" customFormat="1" x14ac:dyDescent="0.2">
      <c r="A152" s="135"/>
      <c r="B152" s="150" t="s">
        <v>108</v>
      </c>
      <c r="C152" s="150">
        <v>2002</v>
      </c>
      <c r="D152" s="138">
        <v>8.61</v>
      </c>
      <c r="E152" s="54"/>
      <c r="F152" s="101"/>
      <c r="G152" s="46"/>
    </row>
    <row r="153" spans="1:9" s="50" customFormat="1" x14ac:dyDescent="0.2">
      <c r="A153" s="135"/>
      <c r="B153" s="139" t="s">
        <v>12</v>
      </c>
      <c r="C153" s="137"/>
      <c r="D153" s="138"/>
      <c r="E153" s="54"/>
      <c r="F153" s="101"/>
      <c r="G153" s="46"/>
    </row>
    <row r="154" spans="1:9" s="50" customFormat="1" ht="13.5" thickBot="1" x14ac:dyDescent="0.25">
      <c r="A154" s="135"/>
      <c r="B154" s="136"/>
      <c r="C154" s="137"/>
      <c r="D154" s="138"/>
      <c r="E154" s="54"/>
      <c r="F154" s="101"/>
      <c r="G154" s="46"/>
    </row>
    <row r="155" spans="1:9" s="50" customFormat="1" ht="16.5" thickBot="1" x14ac:dyDescent="0.3">
      <c r="A155" s="131" t="s">
        <v>2</v>
      </c>
      <c r="B155" s="150" t="s">
        <v>180</v>
      </c>
      <c r="C155" s="133"/>
      <c r="D155" s="134"/>
      <c r="E155" s="51"/>
      <c r="F155" s="94">
        <f>(SUM(D156:D160)-MIN(D156:D160))/4</f>
        <v>5.5025000000000004</v>
      </c>
      <c r="H155" s="99">
        <f>RANK(F155,$F$139:$F$195)</f>
        <v>4</v>
      </c>
      <c r="I155" s="100" t="s">
        <v>34</v>
      </c>
    </row>
    <row r="156" spans="1:9" s="50" customFormat="1" x14ac:dyDescent="0.2">
      <c r="A156" s="135"/>
      <c r="B156" s="136" t="s">
        <v>166</v>
      </c>
      <c r="C156" s="114">
        <v>2005</v>
      </c>
      <c r="D156" s="138">
        <v>3.87</v>
      </c>
      <c r="E156" s="54"/>
      <c r="F156" s="101"/>
      <c r="G156" s="46"/>
    </row>
    <row r="157" spans="1:9" s="50" customFormat="1" x14ac:dyDescent="0.2">
      <c r="A157" s="135"/>
      <c r="B157" s="136" t="s">
        <v>155</v>
      </c>
      <c r="C157" s="114">
        <v>2004</v>
      </c>
      <c r="D157" s="138">
        <v>5.39</v>
      </c>
      <c r="E157" s="54"/>
      <c r="F157" s="101"/>
      <c r="G157" s="46"/>
    </row>
    <row r="158" spans="1:9" s="50" customFormat="1" x14ac:dyDescent="0.2">
      <c r="A158" s="135"/>
      <c r="B158" s="136" t="s">
        <v>152</v>
      </c>
      <c r="C158" s="114">
        <v>2003</v>
      </c>
      <c r="D158" s="138">
        <v>5.95</v>
      </c>
      <c r="E158" s="54"/>
      <c r="F158" s="101"/>
      <c r="G158" s="46"/>
    </row>
    <row r="159" spans="1:9" s="50" customFormat="1" x14ac:dyDescent="0.2">
      <c r="A159" s="135"/>
      <c r="B159" s="136" t="s">
        <v>153</v>
      </c>
      <c r="C159" s="114">
        <v>2002</v>
      </c>
      <c r="D159" s="138">
        <v>6.8</v>
      </c>
      <c r="E159" s="54"/>
      <c r="F159" s="101"/>
      <c r="G159" s="46"/>
    </row>
    <row r="160" spans="1:9" s="50" customFormat="1" x14ac:dyDescent="0.2">
      <c r="A160" s="135"/>
      <c r="B160" s="136"/>
      <c r="C160" s="114"/>
      <c r="D160" s="138">
        <v>0</v>
      </c>
      <c r="E160" s="54"/>
      <c r="F160" s="101"/>
      <c r="G160" s="46"/>
    </row>
    <row r="161" spans="1:9" s="50" customFormat="1" x14ac:dyDescent="0.2">
      <c r="A161" s="135"/>
      <c r="B161" s="139" t="s">
        <v>12</v>
      </c>
      <c r="C161" s="137"/>
      <c r="D161" s="138"/>
      <c r="E161" s="54"/>
      <c r="F161" s="101"/>
      <c r="G161" s="46"/>
    </row>
    <row r="162" spans="1:9" s="50" customFormat="1" ht="13.5" thickBot="1" x14ac:dyDescent="0.25">
      <c r="A162" s="135"/>
      <c r="B162" s="136"/>
      <c r="C162" s="137"/>
      <c r="D162" s="138"/>
      <c r="E162" s="54"/>
      <c r="F162" s="101"/>
      <c r="G162" s="46"/>
    </row>
    <row r="163" spans="1:9" s="50" customFormat="1" ht="16.5" thickBot="1" x14ac:dyDescent="0.3">
      <c r="A163" s="131" t="s">
        <v>3</v>
      </c>
      <c r="B163" s="150" t="s">
        <v>177</v>
      </c>
      <c r="C163" s="133"/>
      <c r="D163" s="134"/>
      <c r="E163" s="51"/>
      <c r="F163" s="94">
        <f>(SUM(D164:D168)-MIN(D164:D168))/4</f>
        <v>6.9650000000000007</v>
      </c>
      <c r="H163" s="99">
        <f>RANK(F163,$F$139:$F$195)</f>
        <v>3</v>
      </c>
      <c r="I163" s="100" t="s">
        <v>34</v>
      </c>
    </row>
    <row r="164" spans="1:9" s="50" customFormat="1" x14ac:dyDescent="0.2">
      <c r="A164" s="135"/>
      <c r="B164" s="136" t="s">
        <v>167</v>
      </c>
      <c r="C164" s="114">
        <v>2003</v>
      </c>
      <c r="D164" s="138">
        <v>6.2</v>
      </c>
      <c r="E164" s="54"/>
      <c r="F164" s="101"/>
      <c r="G164" s="46"/>
    </row>
    <row r="165" spans="1:9" s="50" customFormat="1" x14ac:dyDescent="0.2">
      <c r="A165" s="135"/>
      <c r="B165" s="136" t="s">
        <v>168</v>
      </c>
      <c r="C165" s="114">
        <v>2004</v>
      </c>
      <c r="D165" s="138">
        <v>6.8</v>
      </c>
      <c r="E165" s="54"/>
      <c r="F165" s="101"/>
      <c r="G165" s="46"/>
    </row>
    <row r="166" spans="1:9" s="50" customFormat="1" x14ac:dyDescent="0.2">
      <c r="A166" s="135"/>
      <c r="B166" s="136" t="s">
        <v>169</v>
      </c>
      <c r="C166" s="114">
        <v>2004</v>
      </c>
      <c r="D166" s="138">
        <v>6.56</v>
      </c>
      <c r="E166" s="54"/>
      <c r="F166" s="101"/>
      <c r="G166" s="46"/>
    </row>
    <row r="167" spans="1:9" x14ac:dyDescent="0.2">
      <c r="A167" s="135"/>
      <c r="B167" s="136" t="s">
        <v>143</v>
      </c>
      <c r="C167" s="114">
        <v>2002</v>
      </c>
      <c r="D167" s="138">
        <v>7.76</v>
      </c>
      <c r="F167" s="101"/>
    </row>
    <row r="168" spans="1:9" x14ac:dyDescent="0.2">
      <c r="A168" s="135"/>
      <c r="B168" s="136" t="s">
        <v>145</v>
      </c>
      <c r="C168" s="114">
        <v>2001</v>
      </c>
      <c r="D168" s="138">
        <v>6.74</v>
      </c>
      <c r="F168" s="101"/>
    </row>
    <row r="169" spans="1:9" x14ac:dyDescent="0.2">
      <c r="A169" s="135"/>
      <c r="B169" s="139" t="s">
        <v>12</v>
      </c>
      <c r="C169" s="137"/>
      <c r="D169" s="138"/>
      <c r="F169" s="101"/>
    </row>
    <row r="170" spans="1:9" ht="13.5" thickBot="1" x14ac:dyDescent="0.25">
      <c r="A170" s="135"/>
      <c r="B170" s="136"/>
      <c r="C170" s="137"/>
      <c r="D170" s="138"/>
      <c r="F170" s="101"/>
    </row>
    <row r="171" spans="1:9" s="50" customFormat="1" ht="16.5" thickBot="1" x14ac:dyDescent="0.3">
      <c r="A171" s="131" t="s">
        <v>4</v>
      </c>
      <c r="B171" s="132"/>
      <c r="C171" s="133"/>
      <c r="D171" s="134"/>
      <c r="E171" s="51"/>
      <c r="F171" s="94">
        <f>(SUM(D172:D176)-MIN(D172:D176))/4</f>
        <v>0</v>
      </c>
      <c r="H171" s="99">
        <f>RANK(F171,$F$139:$F$195)</f>
        <v>5</v>
      </c>
      <c r="I171" s="100" t="s">
        <v>34</v>
      </c>
    </row>
    <row r="172" spans="1:9" s="50" customFormat="1" x14ac:dyDescent="0.2">
      <c r="A172" s="135"/>
      <c r="B172" s="136"/>
      <c r="C172" s="114"/>
      <c r="D172" s="138">
        <v>0</v>
      </c>
      <c r="E172" s="54"/>
      <c r="F172" s="101"/>
      <c r="G172" s="46"/>
    </row>
    <row r="173" spans="1:9" s="50" customFormat="1" x14ac:dyDescent="0.2">
      <c r="A173" s="135"/>
      <c r="B173" s="136"/>
      <c r="C173" s="114"/>
      <c r="D173" s="138">
        <v>0</v>
      </c>
      <c r="E173" s="54"/>
      <c r="F173" s="101"/>
      <c r="G173" s="46"/>
    </row>
    <row r="174" spans="1:9" s="50" customFormat="1" x14ac:dyDescent="0.2">
      <c r="A174" s="135"/>
      <c r="B174" s="136"/>
      <c r="C174" s="114"/>
      <c r="D174" s="138">
        <v>0</v>
      </c>
      <c r="E174" s="54"/>
      <c r="F174" s="101"/>
      <c r="G174" s="46"/>
    </row>
    <row r="175" spans="1:9" x14ac:dyDescent="0.2">
      <c r="A175" s="135"/>
      <c r="B175" s="136"/>
      <c r="C175" s="114"/>
      <c r="D175" s="138">
        <v>0</v>
      </c>
      <c r="F175" s="101"/>
    </row>
    <row r="176" spans="1:9" x14ac:dyDescent="0.2">
      <c r="A176" s="135"/>
      <c r="B176" s="136"/>
      <c r="C176" s="114"/>
      <c r="D176" s="138">
        <v>0</v>
      </c>
      <c r="F176" s="101"/>
    </row>
    <row r="177" spans="1:9" s="50" customFormat="1" x14ac:dyDescent="0.2">
      <c r="A177" s="135"/>
      <c r="B177" s="139" t="s">
        <v>12</v>
      </c>
      <c r="C177" s="137"/>
      <c r="D177" s="138"/>
      <c r="E177" s="54"/>
      <c r="F177" s="101"/>
      <c r="G177" s="46"/>
    </row>
    <row r="178" spans="1:9" s="50" customFormat="1" ht="13.5" thickBot="1" x14ac:dyDescent="0.25">
      <c r="A178" s="135"/>
      <c r="B178" s="136"/>
      <c r="C178" s="137"/>
      <c r="D178" s="138"/>
      <c r="E178" s="54"/>
      <c r="F178" s="101"/>
      <c r="G178" s="46"/>
    </row>
    <row r="179" spans="1:9" s="50" customFormat="1" ht="16.5" thickBot="1" x14ac:dyDescent="0.3">
      <c r="A179" s="131" t="s">
        <v>5</v>
      </c>
      <c r="B179" s="132"/>
      <c r="C179" s="133"/>
      <c r="D179" s="134"/>
      <c r="E179" s="51"/>
      <c r="F179" s="94">
        <f>(SUM(D180:D184)-MIN(D180:D184))/4</f>
        <v>0</v>
      </c>
      <c r="H179" s="99">
        <f>RANK(F179,$F$139:$F$195)</f>
        <v>5</v>
      </c>
      <c r="I179" s="100" t="s">
        <v>34</v>
      </c>
    </row>
    <row r="180" spans="1:9" s="50" customFormat="1" x14ac:dyDescent="0.2">
      <c r="A180" s="135"/>
      <c r="B180" s="136"/>
      <c r="C180" s="114"/>
      <c r="D180" s="138">
        <v>0</v>
      </c>
      <c r="E180" s="54"/>
      <c r="F180" s="101"/>
      <c r="G180" s="46"/>
    </row>
    <row r="181" spans="1:9" s="50" customFormat="1" x14ac:dyDescent="0.2">
      <c r="A181" s="135"/>
      <c r="B181" s="136"/>
      <c r="C181" s="114"/>
      <c r="D181" s="138">
        <v>0</v>
      </c>
      <c r="E181" s="54"/>
      <c r="F181" s="101"/>
      <c r="G181" s="46"/>
    </row>
    <row r="182" spans="1:9" s="50" customFormat="1" x14ac:dyDescent="0.2">
      <c r="A182" s="135"/>
      <c r="B182" s="136"/>
      <c r="C182" s="114"/>
      <c r="D182" s="138">
        <v>0</v>
      </c>
      <c r="E182" s="54"/>
      <c r="F182" s="101"/>
      <c r="G182" s="46"/>
    </row>
    <row r="183" spans="1:9" x14ac:dyDescent="0.2">
      <c r="A183" s="135"/>
      <c r="B183" s="136"/>
      <c r="C183" s="114"/>
      <c r="D183" s="138">
        <v>0</v>
      </c>
      <c r="F183" s="101"/>
    </row>
    <row r="184" spans="1:9" x14ac:dyDescent="0.2">
      <c r="A184" s="135"/>
      <c r="B184" s="136"/>
      <c r="C184" s="114"/>
      <c r="D184" s="138">
        <v>0</v>
      </c>
      <c r="F184" s="101"/>
    </row>
    <row r="185" spans="1:9" x14ac:dyDescent="0.2">
      <c r="A185" s="135"/>
      <c r="B185" s="139" t="s">
        <v>12</v>
      </c>
      <c r="C185" s="137"/>
      <c r="D185" s="138"/>
      <c r="F185" s="101"/>
    </row>
    <row r="186" spans="1:9" ht="13.5" thickBot="1" x14ac:dyDescent="0.25">
      <c r="A186" s="135"/>
      <c r="B186" s="136"/>
      <c r="C186" s="137"/>
      <c r="D186" s="138"/>
      <c r="F186" s="101"/>
    </row>
    <row r="187" spans="1:9" ht="16.5" thickBot="1" x14ac:dyDescent="0.3">
      <c r="A187" s="131" t="s">
        <v>6</v>
      </c>
      <c r="B187" s="132"/>
      <c r="C187" s="133"/>
      <c r="D187" s="134"/>
      <c r="E187" s="51"/>
      <c r="F187" s="94">
        <f>(SUM(D188:D192)-MIN(D188:D192))/4</f>
        <v>0</v>
      </c>
      <c r="G187" s="50"/>
      <c r="H187" s="99">
        <f>RANK(F187,$F$139:$F$195)</f>
        <v>5</v>
      </c>
      <c r="I187" s="100" t="s">
        <v>34</v>
      </c>
    </row>
    <row r="188" spans="1:9" x14ac:dyDescent="0.2">
      <c r="A188" s="135"/>
      <c r="B188" s="136"/>
      <c r="C188" s="114"/>
      <c r="D188" s="138">
        <v>0</v>
      </c>
      <c r="F188" s="101"/>
    </row>
    <row r="189" spans="1:9" x14ac:dyDescent="0.2">
      <c r="A189" s="135"/>
      <c r="B189" s="136"/>
      <c r="C189" s="114"/>
      <c r="D189" s="138">
        <v>0</v>
      </c>
      <c r="F189" s="101"/>
    </row>
    <row r="190" spans="1:9" x14ac:dyDescent="0.2">
      <c r="A190" s="135"/>
      <c r="B190" s="136"/>
      <c r="C190" s="114"/>
      <c r="D190" s="138">
        <v>0</v>
      </c>
      <c r="F190" s="101"/>
    </row>
    <row r="191" spans="1:9" x14ac:dyDescent="0.2">
      <c r="A191" s="135"/>
      <c r="B191" s="136"/>
      <c r="C191" s="114"/>
      <c r="D191" s="138">
        <v>0</v>
      </c>
      <c r="F191" s="101"/>
    </row>
    <row r="192" spans="1:9" x14ac:dyDescent="0.2">
      <c r="A192" s="135"/>
      <c r="B192" s="136"/>
      <c r="C192" s="114"/>
      <c r="D192" s="138">
        <v>0</v>
      </c>
      <c r="F192" s="101"/>
    </row>
    <row r="193" spans="1:9" x14ac:dyDescent="0.2">
      <c r="A193" s="135"/>
      <c r="B193" s="139" t="s">
        <v>12</v>
      </c>
      <c r="C193" s="137"/>
      <c r="D193" s="138"/>
      <c r="F193" s="101"/>
    </row>
    <row r="194" spans="1:9" ht="13.5" thickBot="1" x14ac:dyDescent="0.25">
      <c r="A194" s="135"/>
      <c r="B194" s="136"/>
      <c r="C194" s="137"/>
      <c r="D194" s="138"/>
      <c r="F194" s="101"/>
    </row>
    <row r="195" spans="1:9" ht="16.5" thickBot="1" x14ac:dyDescent="0.3">
      <c r="A195" s="131" t="s">
        <v>7</v>
      </c>
      <c r="B195" s="140"/>
      <c r="C195" s="133"/>
      <c r="D195" s="134"/>
      <c r="E195" s="51"/>
      <c r="F195" s="94">
        <f>(SUM(D196:D200)-MIN(D196:D200))/4</f>
        <v>0</v>
      </c>
      <c r="H195" s="99">
        <f>RANK(F195,$F$139:$F$195)</f>
        <v>5</v>
      </c>
      <c r="I195" s="100" t="s">
        <v>34</v>
      </c>
    </row>
    <row r="196" spans="1:9" x14ac:dyDescent="0.2">
      <c r="A196" s="135"/>
      <c r="B196" s="136"/>
      <c r="C196" s="114"/>
      <c r="D196" s="138">
        <v>0</v>
      </c>
      <c r="F196" s="101"/>
    </row>
    <row r="197" spans="1:9" x14ac:dyDescent="0.2">
      <c r="A197" s="135"/>
      <c r="B197" s="136"/>
      <c r="C197" s="114"/>
      <c r="D197" s="138">
        <v>0</v>
      </c>
      <c r="F197" s="101"/>
    </row>
    <row r="198" spans="1:9" x14ac:dyDescent="0.2">
      <c r="A198" s="135"/>
      <c r="B198" s="136"/>
      <c r="C198" s="114"/>
      <c r="D198" s="138">
        <v>0</v>
      </c>
      <c r="F198" s="101"/>
    </row>
    <row r="199" spans="1:9" x14ac:dyDescent="0.2">
      <c r="A199" s="135"/>
      <c r="B199" s="136"/>
      <c r="C199" s="114"/>
      <c r="D199" s="138">
        <v>0</v>
      </c>
      <c r="F199" s="101"/>
    </row>
    <row r="200" spans="1:9" x14ac:dyDescent="0.2">
      <c r="A200" s="135"/>
      <c r="B200" s="136"/>
      <c r="C200" s="114"/>
      <c r="D200" s="138">
        <v>0</v>
      </c>
      <c r="F200" s="101"/>
    </row>
    <row r="201" spans="1:9" x14ac:dyDescent="0.2">
      <c r="A201" s="135"/>
      <c r="B201" s="139" t="s">
        <v>12</v>
      </c>
      <c r="C201" s="137"/>
      <c r="D201" s="138"/>
    </row>
    <row r="202" spans="1:9" x14ac:dyDescent="0.2">
      <c r="B202" s="56"/>
    </row>
    <row r="203" spans="1:9" x14ac:dyDescent="0.2">
      <c r="B203" s="56"/>
    </row>
    <row r="204" spans="1:9" ht="13.5" thickBot="1" x14ac:dyDescent="0.25">
      <c r="A204" s="127" t="s">
        <v>195</v>
      </c>
      <c r="B204" s="128"/>
      <c r="C204" s="129"/>
      <c r="D204" s="130"/>
      <c r="E204" s="48"/>
      <c r="F204" s="49"/>
      <c r="G204" s="47"/>
    </row>
    <row r="205" spans="1:9" s="50" customFormat="1" ht="16.5" thickBot="1" x14ac:dyDescent="0.3">
      <c r="A205" s="131" t="s">
        <v>0</v>
      </c>
      <c r="B205" s="150" t="s">
        <v>88</v>
      </c>
      <c r="C205" s="133"/>
      <c r="D205" s="134"/>
      <c r="E205" s="51"/>
      <c r="F205" s="94">
        <f>(SUM(D206:D210)-MIN(D206:D210))/4</f>
        <v>18.427499999999995</v>
      </c>
      <c r="H205" s="99">
        <f>RANK(F205,$F$205:$F$261)</f>
        <v>1</v>
      </c>
      <c r="I205" s="100" t="s">
        <v>34</v>
      </c>
    </row>
    <row r="206" spans="1:9" x14ac:dyDescent="0.2">
      <c r="A206" s="135"/>
      <c r="B206" s="150" t="s">
        <v>105</v>
      </c>
      <c r="C206" s="150">
        <v>2002</v>
      </c>
      <c r="D206" s="138">
        <v>16.78</v>
      </c>
      <c r="F206" s="101"/>
    </row>
    <row r="207" spans="1:9" x14ac:dyDescent="0.2">
      <c r="A207" s="135"/>
      <c r="B207" s="150" t="s">
        <v>106</v>
      </c>
      <c r="C207" s="150">
        <v>2002</v>
      </c>
      <c r="D207" s="138">
        <v>18.05</v>
      </c>
      <c r="F207" s="101"/>
    </row>
    <row r="208" spans="1:9" x14ac:dyDescent="0.2">
      <c r="A208" s="135"/>
      <c r="B208" s="150" t="s">
        <v>107</v>
      </c>
      <c r="C208" s="150">
        <v>2000</v>
      </c>
      <c r="D208" s="138">
        <v>18.63</v>
      </c>
      <c r="F208" s="101"/>
    </row>
    <row r="209" spans="1:9" x14ac:dyDescent="0.2">
      <c r="A209" s="135"/>
      <c r="B209" s="150" t="s">
        <v>94</v>
      </c>
      <c r="C209" s="150">
        <v>2001</v>
      </c>
      <c r="D209" s="138">
        <v>19.88</v>
      </c>
      <c r="F209" s="101"/>
    </row>
    <row r="210" spans="1:9" x14ac:dyDescent="0.2">
      <c r="A210" s="135"/>
      <c r="B210" s="150" t="s">
        <v>108</v>
      </c>
      <c r="C210" s="150">
        <v>2002</v>
      </c>
      <c r="D210" s="138">
        <v>17.149999999999999</v>
      </c>
      <c r="F210" s="101"/>
    </row>
    <row r="211" spans="1:9" x14ac:dyDescent="0.2">
      <c r="A211" s="135"/>
      <c r="B211" s="139" t="s">
        <v>12</v>
      </c>
      <c r="C211" s="137"/>
      <c r="D211" s="138"/>
      <c r="F211" s="101"/>
    </row>
    <row r="212" spans="1:9" ht="13.5" thickBot="1" x14ac:dyDescent="0.25">
      <c r="A212" s="135"/>
      <c r="B212" s="136"/>
      <c r="C212" s="137"/>
      <c r="D212" s="138"/>
      <c r="F212" s="101"/>
    </row>
    <row r="213" spans="1:9" s="50" customFormat="1" ht="16.5" thickBot="1" x14ac:dyDescent="0.3">
      <c r="A213" s="131" t="s">
        <v>1</v>
      </c>
      <c r="B213" s="132"/>
      <c r="C213" s="133"/>
      <c r="D213" s="134"/>
      <c r="E213" s="51"/>
      <c r="F213" s="94">
        <f>(SUM(D214:D218)-MIN(D214:D218))/4</f>
        <v>0</v>
      </c>
      <c r="H213" s="99">
        <f>RANK(F213,$F$205:$F$261)</f>
        <v>2</v>
      </c>
      <c r="I213" s="100" t="s">
        <v>34</v>
      </c>
    </row>
    <row r="214" spans="1:9" x14ac:dyDescent="0.2">
      <c r="A214" s="135"/>
      <c r="B214" s="136"/>
      <c r="C214" s="114"/>
      <c r="D214" s="138">
        <v>0</v>
      </c>
      <c r="F214" s="101"/>
    </row>
    <row r="215" spans="1:9" x14ac:dyDescent="0.2">
      <c r="A215" s="135"/>
      <c r="B215" s="136"/>
      <c r="C215" s="114"/>
      <c r="D215" s="138">
        <v>0</v>
      </c>
      <c r="F215" s="101"/>
    </row>
    <row r="216" spans="1:9" x14ac:dyDescent="0.2">
      <c r="A216" s="135"/>
      <c r="B216" s="136"/>
      <c r="C216" s="114"/>
      <c r="D216" s="138">
        <v>0</v>
      </c>
      <c r="F216" s="101"/>
    </row>
    <row r="217" spans="1:9" x14ac:dyDescent="0.2">
      <c r="A217" s="135"/>
      <c r="B217" s="136"/>
      <c r="C217" s="114"/>
      <c r="D217" s="138">
        <v>0</v>
      </c>
      <c r="F217" s="101"/>
    </row>
    <row r="218" spans="1:9" x14ac:dyDescent="0.2">
      <c r="A218" s="135"/>
      <c r="B218" s="136"/>
      <c r="C218" s="114"/>
      <c r="D218" s="138">
        <v>0</v>
      </c>
      <c r="F218" s="101"/>
    </row>
    <row r="219" spans="1:9" x14ac:dyDescent="0.2">
      <c r="A219" s="135"/>
      <c r="B219" s="139" t="s">
        <v>12</v>
      </c>
      <c r="C219" s="137"/>
      <c r="D219" s="138"/>
      <c r="F219" s="101"/>
    </row>
    <row r="220" spans="1:9" ht="13.5" thickBot="1" x14ac:dyDescent="0.25">
      <c r="A220" s="135"/>
      <c r="B220" s="136"/>
      <c r="C220" s="137"/>
      <c r="D220" s="138"/>
      <c r="F220" s="101"/>
    </row>
    <row r="221" spans="1:9" s="50" customFormat="1" ht="16.5" thickBot="1" x14ac:dyDescent="0.3">
      <c r="A221" s="131" t="s">
        <v>2</v>
      </c>
      <c r="B221" s="141"/>
      <c r="C221" s="133"/>
      <c r="D221" s="134"/>
      <c r="E221" s="51"/>
      <c r="F221" s="94">
        <f>(SUM(D222:D226)-MIN(D222:D226))/4</f>
        <v>0</v>
      </c>
      <c r="H221" s="99">
        <f>RANK(F221,$F$205:$F$261)</f>
        <v>2</v>
      </c>
      <c r="I221" s="100" t="s">
        <v>34</v>
      </c>
    </row>
    <row r="222" spans="1:9" x14ac:dyDescent="0.2">
      <c r="A222" s="135"/>
      <c r="B222" s="136"/>
      <c r="C222" s="114"/>
      <c r="D222" s="138">
        <v>0</v>
      </c>
      <c r="F222" s="101"/>
    </row>
    <row r="223" spans="1:9" x14ac:dyDescent="0.2">
      <c r="A223" s="135"/>
      <c r="B223" s="136"/>
      <c r="C223" s="114"/>
      <c r="D223" s="138">
        <v>0</v>
      </c>
      <c r="F223" s="101"/>
    </row>
    <row r="224" spans="1:9" x14ac:dyDescent="0.2">
      <c r="A224" s="135"/>
      <c r="B224" s="136"/>
      <c r="C224" s="114"/>
      <c r="D224" s="138">
        <v>0</v>
      </c>
      <c r="F224" s="101"/>
    </row>
    <row r="225" spans="1:9" x14ac:dyDescent="0.2">
      <c r="A225" s="135"/>
      <c r="B225" s="136"/>
      <c r="C225" s="114"/>
      <c r="D225" s="138">
        <v>0</v>
      </c>
      <c r="F225" s="101"/>
    </row>
    <row r="226" spans="1:9" x14ac:dyDescent="0.2">
      <c r="A226" s="135"/>
      <c r="B226" s="136"/>
      <c r="C226" s="114"/>
      <c r="D226" s="138">
        <v>0</v>
      </c>
      <c r="F226" s="101"/>
    </row>
    <row r="227" spans="1:9" x14ac:dyDescent="0.2">
      <c r="A227" s="135"/>
      <c r="B227" s="139" t="s">
        <v>12</v>
      </c>
      <c r="C227" s="137"/>
      <c r="D227" s="138"/>
      <c r="F227" s="101"/>
    </row>
    <row r="228" spans="1:9" ht="13.5" thickBot="1" x14ac:dyDescent="0.25">
      <c r="A228" s="135"/>
      <c r="B228" s="136"/>
      <c r="C228" s="137"/>
      <c r="D228" s="138"/>
      <c r="F228" s="101"/>
    </row>
    <row r="229" spans="1:9" s="50" customFormat="1" ht="16.5" thickBot="1" x14ac:dyDescent="0.3">
      <c r="A229" s="131" t="s">
        <v>3</v>
      </c>
      <c r="B229" s="132"/>
      <c r="C229" s="133"/>
      <c r="D229" s="134"/>
      <c r="E229" s="51"/>
      <c r="F229" s="94">
        <f>(SUM(D230:D234)-MIN(D230:D234))/4</f>
        <v>0</v>
      </c>
      <c r="H229" s="99">
        <f>RANK(F229,$F$205:$F$261)</f>
        <v>2</v>
      </c>
      <c r="I229" s="100" t="s">
        <v>34</v>
      </c>
    </row>
    <row r="230" spans="1:9" x14ac:dyDescent="0.2">
      <c r="A230" s="135"/>
      <c r="B230" s="136"/>
      <c r="C230" s="114"/>
      <c r="D230" s="138">
        <v>0</v>
      </c>
      <c r="F230" s="101"/>
    </row>
    <row r="231" spans="1:9" x14ac:dyDescent="0.2">
      <c r="A231" s="135"/>
      <c r="B231" s="136"/>
      <c r="C231" s="114"/>
      <c r="D231" s="138">
        <v>0</v>
      </c>
      <c r="F231" s="101"/>
    </row>
    <row r="232" spans="1:9" x14ac:dyDescent="0.2">
      <c r="A232" s="135"/>
      <c r="B232" s="136"/>
      <c r="C232" s="114"/>
      <c r="D232" s="138">
        <v>0</v>
      </c>
      <c r="F232" s="101"/>
    </row>
    <row r="233" spans="1:9" x14ac:dyDescent="0.2">
      <c r="A233" s="135"/>
      <c r="B233" s="136"/>
      <c r="C233" s="114"/>
      <c r="D233" s="138">
        <v>0</v>
      </c>
      <c r="F233" s="101"/>
    </row>
    <row r="234" spans="1:9" x14ac:dyDescent="0.2">
      <c r="A234" s="135"/>
      <c r="B234" s="136"/>
      <c r="C234" s="114"/>
      <c r="D234" s="138">
        <v>0</v>
      </c>
      <c r="F234" s="101"/>
    </row>
    <row r="235" spans="1:9" x14ac:dyDescent="0.2">
      <c r="A235" s="135"/>
      <c r="B235" s="139" t="s">
        <v>12</v>
      </c>
      <c r="C235" s="137"/>
      <c r="D235" s="138"/>
      <c r="F235" s="101"/>
    </row>
    <row r="236" spans="1:9" ht="13.5" thickBot="1" x14ac:dyDescent="0.25">
      <c r="A236" s="135"/>
      <c r="B236" s="136"/>
      <c r="C236" s="137"/>
      <c r="D236" s="138"/>
      <c r="F236" s="101"/>
    </row>
    <row r="237" spans="1:9" s="50" customFormat="1" ht="16.5" thickBot="1" x14ac:dyDescent="0.3">
      <c r="A237" s="131" t="s">
        <v>4</v>
      </c>
      <c r="B237" s="132"/>
      <c r="C237" s="133"/>
      <c r="D237" s="134"/>
      <c r="E237" s="51"/>
      <c r="F237" s="94">
        <f>(SUM(D238:D242)-MIN(D238:D242))/4</f>
        <v>0</v>
      </c>
      <c r="H237" s="99">
        <f>RANK(F237,$F$205:$F$261)</f>
        <v>2</v>
      </c>
      <c r="I237" s="100" t="s">
        <v>34</v>
      </c>
    </row>
    <row r="238" spans="1:9" x14ac:dyDescent="0.2">
      <c r="A238" s="135"/>
      <c r="B238" s="136"/>
      <c r="C238" s="114"/>
      <c r="D238" s="138">
        <v>0</v>
      </c>
      <c r="F238" s="101"/>
    </row>
    <row r="239" spans="1:9" x14ac:dyDescent="0.2">
      <c r="A239" s="135"/>
      <c r="B239" s="136"/>
      <c r="C239" s="114"/>
      <c r="D239" s="138">
        <v>0</v>
      </c>
      <c r="F239" s="101"/>
    </row>
    <row r="240" spans="1:9" x14ac:dyDescent="0.2">
      <c r="A240" s="135"/>
      <c r="B240" s="136"/>
      <c r="C240" s="114"/>
      <c r="D240" s="138">
        <v>0</v>
      </c>
      <c r="F240" s="101"/>
    </row>
    <row r="241" spans="1:9" x14ac:dyDescent="0.2">
      <c r="A241" s="135"/>
      <c r="B241" s="136"/>
      <c r="C241" s="114"/>
      <c r="D241" s="138">
        <v>0</v>
      </c>
      <c r="F241" s="101"/>
    </row>
    <row r="242" spans="1:9" x14ac:dyDescent="0.2">
      <c r="A242" s="135"/>
      <c r="B242" s="136"/>
      <c r="C242" s="114"/>
      <c r="D242" s="138">
        <v>0</v>
      </c>
      <c r="F242" s="101"/>
    </row>
    <row r="243" spans="1:9" x14ac:dyDescent="0.2">
      <c r="A243" s="135"/>
      <c r="B243" s="139" t="s">
        <v>12</v>
      </c>
      <c r="C243" s="137"/>
      <c r="D243" s="138"/>
      <c r="F243" s="101"/>
    </row>
    <row r="244" spans="1:9" ht="13.5" thickBot="1" x14ac:dyDescent="0.25">
      <c r="A244" s="135"/>
      <c r="B244" s="136"/>
      <c r="C244" s="137"/>
      <c r="D244" s="138"/>
      <c r="F244" s="101"/>
    </row>
    <row r="245" spans="1:9" s="50" customFormat="1" ht="16.5" thickBot="1" x14ac:dyDescent="0.3">
      <c r="A245" s="131" t="s">
        <v>5</v>
      </c>
      <c r="B245" s="132"/>
      <c r="C245" s="133"/>
      <c r="D245" s="134"/>
      <c r="E245" s="51"/>
      <c r="F245" s="94">
        <f>(SUM(D246:D250)-MIN(D246:D250))/4</f>
        <v>0</v>
      </c>
      <c r="H245" s="99">
        <f>RANK(F245,$F$205:$F$261)</f>
        <v>2</v>
      </c>
      <c r="I245" s="100" t="s">
        <v>34</v>
      </c>
    </row>
    <row r="246" spans="1:9" x14ac:dyDescent="0.2">
      <c r="A246" s="135"/>
      <c r="B246" s="136"/>
      <c r="C246" s="114"/>
      <c r="D246" s="138">
        <v>0</v>
      </c>
      <c r="F246" s="101"/>
    </row>
    <row r="247" spans="1:9" x14ac:dyDescent="0.2">
      <c r="A247" s="135"/>
      <c r="B247" s="136"/>
      <c r="C247" s="114"/>
      <c r="D247" s="138">
        <v>0</v>
      </c>
      <c r="F247" s="101"/>
    </row>
    <row r="248" spans="1:9" x14ac:dyDescent="0.2">
      <c r="A248" s="135"/>
      <c r="B248" s="136"/>
      <c r="C248" s="114"/>
      <c r="D248" s="138">
        <v>0</v>
      </c>
      <c r="F248" s="101"/>
    </row>
    <row r="249" spans="1:9" x14ac:dyDescent="0.2">
      <c r="A249" s="135"/>
      <c r="B249" s="136"/>
      <c r="C249" s="114"/>
      <c r="D249" s="138">
        <v>0</v>
      </c>
      <c r="F249" s="101"/>
    </row>
    <row r="250" spans="1:9" x14ac:dyDescent="0.2">
      <c r="A250" s="135"/>
      <c r="B250" s="136"/>
      <c r="C250" s="114"/>
      <c r="D250" s="138">
        <v>0</v>
      </c>
      <c r="F250" s="101"/>
    </row>
    <row r="251" spans="1:9" x14ac:dyDescent="0.2">
      <c r="A251" s="135"/>
      <c r="B251" s="139" t="s">
        <v>12</v>
      </c>
      <c r="C251" s="137"/>
      <c r="D251" s="138"/>
      <c r="F251" s="101"/>
    </row>
    <row r="252" spans="1:9" ht="13.5" thickBot="1" x14ac:dyDescent="0.25">
      <c r="A252" s="135"/>
      <c r="B252" s="136"/>
      <c r="C252" s="137"/>
      <c r="D252" s="138"/>
      <c r="F252" s="101"/>
    </row>
    <row r="253" spans="1:9" s="50" customFormat="1" ht="16.5" thickBot="1" x14ac:dyDescent="0.3">
      <c r="A253" s="131" t="s">
        <v>6</v>
      </c>
      <c r="B253" s="132"/>
      <c r="C253" s="133"/>
      <c r="D253" s="134"/>
      <c r="E253" s="51"/>
      <c r="F253" s="94">
        <f>(SUM(D254:D258)-MIN(D254:D258))/4</f>
        <v>0</v>
      </c>
      <c r="H253" s="99">
        <f>RANK(F253,$F$205:$F$261)</f>
        <v>2</v>
      </c>
      <c r="I253" s="100" t="s">
        <v>34</v>
      </c>
    </row>
    <row r="254" spans="1:9" x14ac:dyDescent="0.2">
      <c r="A254" s="135"/>
      <c r="B254" s="136"/>
      <c r="C254" s="114"/>
      <c r="D254" s="138">
        <v>0</v>
      </c>
      <c r="F254" s="101"/>
    </row>
    <row r="255" spans="1:9" x14ac:dyDescent="0.2">
      <c r="A255" s="135"/>
      <c r="B255" s="136"/>
      <c r="C255" s="114"/>
      <c r="D255" s="138">
        <v>0</v>
      </c>
      <c r="F255" s="101"/>
    </row>
    <row r="256" spans="1:9" x14ac:dyDescent="0.2">
      <c r="A256" s="135"/>
      <c r="B256" s="136"/>
      <c r="C256" s="114"/>
      <c r="D256" s="138">
        <v>0</v>
      </c>
      <c r="F256" s="101"/>
    </row>
    <row r="257" spans="1:9" x14ac:dyDescent="0.2">
      <c r="A257" s="135"/>
      <c r="B257" s="136"/>
      <c r="C257" s="114"/>
      <c r="D257" s="138">
        <v>0</v>
      </c>
      <c r="F257" s="101"/>
    </row>
    <row r="258" spans="1:9" x14ac:dyDescent="0.2">
      <c r="A258" s="135"/>
      <c r="B258" s="136"/>
      <c r="C258" s="114"/>
      <c r="D258" s="138">
        <v>0</v>
      </c>
      <c r="F258" s="101"/>
    </row>
    <row r="259" spans="1:9" x14ac:dyDescent="0.2">
      <c r="A259" s="135"/>
      <c r="B259" s="139" t="s">
        <v>12</v>
      </c>
      <c r="C259" s="137"/>
      <c r="D259" s="138"/>
      <c r="F259" s="101"/>
    </row>
    <row r="260" spans="1:9" ht="13.5" thickBot="1" x14ac:dyDescent="0.25">
      <c r="A260" s="135"/>
      <c r="B260" s="136"/>
      <c r="C260" s="137"/>
      <c r="D260" s="138"/>
      <c r="F260" s="101"/>
    </row>
    <row r="261" spans="1:9" ht="16.5" thickBot="1" x14ac:dyDescent="0.3">
      <c r="A261" s="131" t="s">
        <v>7</v>
      </c>
      <c r="B261" s="140"/>
      <c r="C261" s="133"/>
      <c r="D261" s="134"/>
      <c r="E261" s="51"/>
      <c r="F261" s="94">
        <f>(SUM(D262:D266)-MIN(D262:D266))/4</f>
        <v>0</v>
      </c>
      <c r="H261" s="99">
        <f>RANK(F261,$F$205:$F$261)</f>
        <v>2</v>
      </c>
      <c r="I261" s="100" t="s">
        <v>34</v>
      </c>
    </row>
    <row r="262" spans="1:9" x14ac:dyDescent="0.2">
      <c r="A262" s="135"/>
      <c r="B262" s="136"/>
      <c r="C262" s="114"/>
      <c r="D262" s="138">
        <v>0</v>
      </c>
      <c r="F262" s="101"/>
    </row>
    <row r="263" spans="1:9" x14ac:dyDescent="0.2">
      <c r="A263" s="135"/>
      <c r="B263" s="136"/>
      <c r="C263" s="114"/>
      <c r="D263" s="138">
        <v>0</v>
      </c>
      <c r="F263" s="101"/>
    </row>
    <row r="264" spans="1:9" x14ac:dyDescent="0.2">
      <c r="A264" s="135"/>
      <c r="B264" s="136"/>
      <c r="C264" s="114"/>
      <c r="D264" s="138">
        <v>0</v>
      </c>
      <c r="F264" s="101"/>
    </row>
    <row r="265" spans="1:9" x14ac:dyDescent="0.2">
      <c r="A265" s="135"/>
      <c r="B265" s="136"/>
      <c r="C265" s="114"/>
      <c r="D265" s="138">
        <v>0</v>
      </c>
      <c r="F265" s="101"/>
    </row>
    <row r="266" spans="1:9" x14ac:dyDescent="0.2">
      <c r="A266" s="135"/>
      <c r="B266" s="136"/>
      <c r="C266" s="114"/>
      <c r="D266" s="138">
        <v>0</v>
      </c>
      <c r="F266" s="101"/>
    </row>
    <row r="267" spans="1:9" x14ac:dyDescent="0.2">
      <c r="A267" s="135"/>
      <c r="B267" s="139" t="s">
        <v>12</v>
      </c>
      <c r="C267" s="137"/>
      <c r="D267" s="138"/>
    </row>
    <row r="268" spans="1:9" x14ac:dyDescent="0.2">
      <c r="B268" s="56"/>
    </row>
    <row r="269" spans="1:9" x14ac:dyDescent="0.2">
      <c r="B269" s="56"/>
    </row>
    <row r="270" spans="1:9" ht="13.5" thickBot="1" x14ac:dyDescent="0.25">
      <c r="A270" s="127" t="s">
        <v>196</v>
      </c>
      <c r="B270" s="128"/>
      <c r="C270" s="129"/>
      <c r="D270" s="130"/>
      <c r="E270" s="48"/>
      <c r="F270" s="49"/>
      <c r="G270" s="47"/>
    </row>
    <row r="271" spans="1:9" ht="16.5" thickBot="1" x14ac:dyDescent="0.3">
      <c r="A271" s="131" t="s">
        <v>0</v>
      </c>
      <c r="B271" s="132"/>
      <c r="C271" s="133"/>
      <c r="D271" s="134"/>
      <c r="E271" s="51"/>
      <c r="F271" s="94">
        <f>(SUM(D272:D276)-MIN(D272:D276))/4</f>
        <v>0</v>
      </c>
      <c r="G271" s="50"/>
      <c r="H271" s="99">
        <f>RANK(F271,$F$271:$F$327)</f>
        <v>1</v>
      </c>
      <c r="I271" s="100" t="s">
        <v>34</v>
      </c>
    </row>
    <row r="272" spans="1:9" x14ac:dyDescent="0.2">
      <c r="A272" s="135"/>
      <c r="B272" s="136"/>
      <c r="C272" s="114"/>
      <c r="D272" s="138">
        <v>0</v>
      </c>
      <c r="F272" s="101"/>
    </row>
    <row r="273" spans="1:9" x14ac:dyDescent="0.2">
      <c r="A273" s="135"/>
      <c r="B273" s="136"/>
      <c r="C273" s="114"/>
      <c r="D273" s="138">
        <v>0</v>
      </c>
      <c r="F273" s="101"/>
    </row>
    <row r="274" spans="1:9" s="50" customFormat="1" x14ac:dyDescent="0.2">
      <c r="A274" s="135"/>
      <c r="B274" s="136"/>
      <c r="C274" s="114"/>
      <c r="D274" s="138">
        <v>0</v>
      </c>
      <c r="E274" s="54"/>
      <c r="F274" s="101"/>
      <c r="G274" s="46"/>
    </row>
    <row r="275" spans="1:9" x14ac:dyDescent="0.2">
      <c r="A275" s="135"/>
      <c r="B275" s="136"/>
      <c r="C275" s="114"/>
      <c r="D275" s="138">
        <v>0</v>
      </c>
      <c r="F275" s="101"/>
    </row>
    <row r="276" spans="1:9" x14ac:dyDescent="0.2">
      <c r="A276" s="135"/>
      <c r="B276" s="136"/>
      <c r="C276" s="114"/>
      <c r="D276" s="138">
        <v>0</v>
      </c>
      <c r="F276" s="101"/>
    </row>
    <row r="277" spans="1:9" x14ac:dyDescent="0.2">
      <c r="A277" s="135"/>
      <c r="B277" s="139" t="s">
        <v>12</v>
      </c>
      <c r="C277" s="137"/>
      <c r="D277" s="138"/>
      <c r="F277" s="101"/>
    </row>
    <row r="278" spans="1:9" ht="13.5" thickBot="1" x14ac:dyDescent="0.25">
      <c r="A278" s="135"/>
      <c r="B278" s="136"/>
      <c r="C278" s="137"/>
      <c r="D278" s="138"/>
      <c r="F278" s="101"/>
    </row>
    <row r="279" spans="1:9" ht="16.5" thickBot="1" x14ac:dyDescent="0.3">
      <c r="A279" s="131" t="s">
        <v>1</v>
      </c>
      <c r="B279" s="132"/>
      <c r="C279" s="133"/>
      <c r="D279" s="134"/>
      <c r="E279" s="51"/>
      <c r="F279" s="94">
        <f>(SUM(D280:D284)-MIN(D280:D284))/4</f>
        <v>0</v>
      </c>
      <c r="G279" s="50"/>
      <c r="H279" s="99">
        <f>RANK(F279,$F$271:$F$327)</f>
        <v>1</v>
      </c>
      <c r="I279" s="100" t="s">
        <v>34</v>
      </c>
    </row>
    <row r="280" spans="1:9" x14ac:dyDescent="0.2">
      <c r="A280" s="135"/>
      <c r="B280" s="136"/>
      <c r="C280" s="114"/>
      <c r="D280" s="138">
        <v>0</v>
      </c>
      <c r="F280" s="101"/>
    </row>
    <row r="281" spans="1:9" x14ac:dyDescent="0.2">
      <c r="A281" s="135"/>
      <c r="B281" s="136"/>
      <c r="C281" s="114"/>
      <c r="D281" s="138">
        <v>0</v>
      </c>
      <c r="F281" s="101"/>
    </row>
    <row r="282" spans="1:9" s="50" customFormat="1" x14ac:dyDescent="0.2">
      <c r="A282" s="135"/>
      <c r="B282" s="136"/>
      <c r="C282" s="114"/>
      <c r="D282" s="138">
        <v>0</v>
      </c>
      <c r="E282" s="54"/>
      <c r="F282" s="101"/>
      <c r="G282" s="46"/>
    </row>
    <row r="283" spans="1:9" x14ac:dyDescent="0.2">
      <c r="A283" s="135"/>
      <c r="B283" s="136"/>
      <c r="C283" s="114"/>
      <c r="D283" s="138">
        <v>0</v>
      </c>
      <c r="F283" s="101"/>
    </row>
    <row r="284" spans="1:9" x14ac:dyDescent="0.2">
      <c r="A284" s="135"/>
      <c r="B284" s="136"/>
      <c r="C284" s="114"/>
      <c r="D284" s="138">
        <v>0</v>
      </c>
      <c r="F284" s="101"/>
    </row>
    <row r="285" spans="1:9" x14ac:dyDescent="0.2">
      <c r="A285" s="135"/>
      <c r="B285" s="139" t="s">
        <v>12</v>
      </c>
      <c r="C285" s="137"/>
      <c r="D285" s="138"/>
      <c r="F285" s="101"/>
    </row>
    <row r="286" spans="1:9" ht="13.5" thickBot="1" x14ac:dyDescent="0.25">
      <c r="A286" s="135"/>
      <c r="B286" s="136"/>
      <c r="C286" s="137"/>
      <c r="D286" s="138"/>
      <c r="F286" s="101"/>
    </row>
    <row r="287" spans="1:9" ht="16.5" thickBot="1" x14ac:dyDescent="0.3">
      <c r="A287" s="131" t="s">
        <v>2</v>
      </c>
      <c r="B287" s="141"/>
      <c r="C287" s="133"/>
      <c r="D287" s="134"/>
      <c r="E287" s="51"/>
      <c r="F287" s="94">
        <f>(SUM(D288:D292)-MIN(D288:D292))/4</f>
        <v>0</v>
      </c>
      <c r="G287" s="50"/>
      <c r="H287" s="99">
        <f>RANK(F287,$F$271:$F$327)</f>
        <v>1</v>
      </c>
      <c r="I287" s="100" t="s">
        <v>34</v>
      </c>
    </row>
    <row r="288" spans="1:9" x14ac:dyDescent="0.2">
      <c r="A288" s="135"/>
      <c r="B288" s="136"/>
      <c r="C288" s="114"/>
      <c r="D288" s="138">
        <v>0</v>
      </c>
      <c r="F288" s="101"/>
    </row>
    <row r="289" spans="1:9" x14ac:dyDescent="0.2">
      <c r="A289" s="135"/>
      <c r="B289" s="136"/>
      <c r="C289" s="114"/>
      <c r="D289" s="138">
        <v>0</v>
      </c>
      <c r="F289" s="101"/>
    </row>
    <row r="290" spans="1:9" s="50" customFormat="1" x14ac:dyDescent="0.2">
      <c r="A290" s="135"/>
      <c r="B290" s="136"/>
      <c r="C290" s="114"/>
      <c r="D290" s="138">
        <v>0</v>
      </c>
      <c r="E290" s="54"/>
      <c r="F290" s="101"/>
      <c r="G290" s="46"/>
    </row>
    <row r="291" spans="1:9" x14ac:dyDescent="0.2">
      <c r="A291" s="135"/>
      <c r="B291" s="136"/>
      <c r="C291" s="114"/>
      <c r="D291" s="138">
        <v>0</v>
      </c>
      <c r="F291" s="101"/>
    </row>
    <row r="292" spans="1:9" x14ac:dyDescent="0.2">
      <c r="A292" s="135"/>
      <c r="B292" s="136"/>
      <c r="C292" s="114"/>
      <c r="D292" s="138">
        <v>0</v>
      </c>
      <c r="F292" s="101"/>
    </row>
    <row r="293" spans="1:9" x14ac:dyDescent="0.2">
      <c r="A293" s="135"/>
      <c r="B293" s="139" t="s">
        <v>12</v>
      </c>
      <c r="C293" s="137"/>
      <c r="D293" s="138"/>
      <c r="F293" s="101"/>
    </row>
    <row r="294" spans="1:9" ht="13.5" thickBot="1" x14ac:dyDescent="0.25">
      <c r="A294" s="135"/>
      <c r="B294" s="136"/>
      <c r="C294" s="137"/>
      <c r="D294" s="138"/>
      <c r="F294" s="101"/>
    </row>
    <row r="295" spans="1:9" ht="16.5" thickBot="1" x14ac:dyDescent="0.3">
      <c r="A295" s="131" t="s">
        <v>3</v>
      </c>
      <c r="B295" s="132"/>
      <c r="C295" s="133"/>
      <c r="D295" s="134"/>
      <c r="E295" s="51"/>
      <c r="F295" s="94">
        <f>(SUM(D296:D300)-MIN(D296:D300))/4</f>
        <v>0</v>
      </c>
      <c r="G295" s="50"/>
      <c r="H295" s="99">
        <f>RANK(F295,$F$271:$F$327)</f>
        <v>1</v>
      </c>
      <c r="I295" s="100" t="s">
        <v>34</v>
      </c>
    </row>
    <row r="296" spans="1:9" x14ac:dyDescent="0.2">
      <c r="A296" s="135"/>
      <c r="B296" s="136"/>
      <c r="C296" s="114"/>
      <c r="D296" s="138">
        <v>0</v>
      </c>
      <c r="F296" s="101"/>
    </row>
    <row r="297" spans="1:9" x14ac:dyDescent="0.2">
      <c r="A297" s="135"/>
      <c r="B297" s="136"/>
      <c r="C297" s="114"/>
      <c r="D297" s="138">
        <v>0</v>
      </c>
      <c r="F297" s="101"/>
    </row>
    <row r="298" spans="1:9" s="50" customFormat="1" x14ac:dyDescent="0.2">
      <c r="A298" s="135"/>
      <c r="B298" s="136"/>
      <c r="C298" s="114"/>
      <c r="D298" s="138">
        <v>0</v>
      </c>
      <c r="E298" s="54"/>
      <c r="F298" s="101"/>
      <c r="G298" s="46"/>
    </row>
    <row r="299" spans="1:9" x14ac:dyDescent="0.2">
      <c r="A299" s="135"/>
      <c r="B299" s="136"/>
      <c r="C299" s="114"/>
      <c r="D299" s="138">
        <v>0</v>
      </c>
      <c r="F299" s="101"/>
    </row>
    <row r="300" spans="1:9" x14ac:dyDescent="0.2">
      <c r="A300" s="135"/>
      <c r="B300" s="136"/>
      <c r="C300" s="114"/>
      <c r="D300" s="138">
        <v>0</v>
      </c>
      <c r="F300" s="101"/>
    </row>
    <row r="301" spans="1:9" x14ac:dyDescent="0.2">
      <c r="A301" s="135"/>
      <c r="B301" s="139" t="s">
        <v>12</v>
      </c>
      <c r="C301" s="137"/>
      <c r="D301" s="138"/>
      <c r="F301" s="101"/>
    </row>
    <row r="302" spans="1:9" ht="13.5" thickBot="1" x14ac:dyDescent="0.25">
      <c r="A302" s="135"/>
      <c r="B302" s="136"/>
      <c r="C302" s="137"/>
      <c r="D302" s="138"/>
      <c r="F302" s="101"/>
    </row>
    <row r="303" spans="1:9" ht="16.5" thickBot="1" x14ac:dyDescent="0.3">
      <c r="A303" s="131" t="s">
        <v>4</v>
      </c>
      <c r="B303" s="132"/>
      <c r="C303" s="133"/>
      <c r="D303" s="134"/>
      <c r="E303" s="51"/>
      <c r="F303" s="94">
        <f>(SUM(D304:D308)-MIN(D304:D308))/4</f>
        <v>0</v>
      </c>
      <c r="G303" s="50"/>
      <c r="H303" s="99">
        <f>RANK(F303,$F$271:$F$327)</f>
        <v>1</v>
      </c>
      <c r="I303" s="100" t="s">
        <v>34</v>
      </c>
    </row>
    <row r="304" spans="1:9" x14ac:dyDescent="0.2">
      <c r="A304" s="135"/>
      <c r="B304" s="136"/>
      <c r="C304" s="114"/>
      <c r="D304" s="138">
        <v>0</v>
      </c>
      <c r="F304" s="101"/>
    </row>
    <row r="305" spans="1:9" x14ac:dyDescent="0.2">
      <c r="A305" s="135"/>
      <c r="B305" s="136"/>
      <c r="C305" s="114"/>
      <c r="D305" s="138">
        <v>0</v>
      </c>
      <c r="F305" s="101"/>
    </row>
    <row r="306" spans="1:9" s="50" customFormat="1" x14ac:dyDescent="0.2">
      <c r="A306" s="135"/>
      <c r="B306" s="136"/>
      <c r="C306" s="114"/>
      <c r="D306" s="138">
        <v>0</v>
      </c>
      <c r="E306" s="54"/>
      <c r="F306" s="101"/>
      <c r="G306" s="46"/>
    </row>
    <row r="307" spans="1:9" x14ac:dyDescent="0.2">
      <c r="A307" s="135"/>
      <c r="B307" s="136"/>
      <c r="C307" s="114"/>
      <c r="D307" s="138">
        <v>0</v>
      </c>
      <c r="F307" s="101"/>
    </row>
    <row r="308" spans="1:9" x14ac:dyDescent="0.2">
      <c r="A308" s="135"/>
      <c r="B308" s="136"/>
      <c r="C308" s="114"/>
      <c r="D308" s="138">
        <v>0</v>
      </c>
      <c r="F308" s="101"/>
    </row>
    <row r="309" spans="1:9" x14ac:dyDescent="0.2">
      <c r="A309" s="135"/>
      <c r="B309" s="139" t="s">
        <v>12</v>
      </c>
      <c r="C309" s="137"/>
      <c r="D309" s="138"/>
      <c r="F309" s="101"/>
    </row>
    <row r="310" spans="1:9" ht="13.5" thickBot="1" x14ac:dyDescent="0.25">
      <c r="A310" s="135"/>
      <c r="B310" s="136"/>
      <c r="C310" s="137"/>
      <c r="D310" s="138"/>
      <c r="F310" s="101"/>
    </row>
    <row r="311" spans="1:9" ht="16.5" thickBot="1" x14ac:dyDescent="0.3">
      <c r="A311" s="131" t="s">
        <v>5</v>
      </c>
      <c r="B311" s="132"/>
      <c r="C311" s="133"/>
      <c r="D311" s="134"/>
      <c r="E311" s="51"/>
      <c r="F311" s="94">
        <f>(SUM(D312:D316)-MIN(D312:D316))/4</f>
        <v>0</v>
      </c>
      <c r="G311" s="50"/>
      <c r="H311" s="99">
        <f>RANK(F311,$F$271:$F$327)</f>
        <v>1</v>
      </c>
      <c r="I311" s="100" t="s">
        <v>34</v>
      </c>
    </row>
    <row r="312" spans="1:9" x14ac:dyDescent="0.2">
      <c r="A312" s="135"/>
      <c r="B312" s="136"/>
      <c r="C312" s="114"/>
      <c r="D312" s="138">
        <v>0</v>
      </c>
      <c r="F312" s="101"/>
    </row>
    <row r="313" spans="1:9" x14ac:dyDescent="0.2">
      <c r="A313" s="135"/>
      <c r="B313" s="136"/>
      <c r="C313" s="114"/>
      <c r="D313" s="138">
        <v>0</v>
      </c>
      <c r="F313" s="101"/>
    </row>
    <row r="314" spans="1:9" s="50" customFormat="1" x14ac:dyDescent="0.2">
      <c r="A314" s="135"/>
      <c r="B314" s="136"/>
      <c r="C314" s="114"/>
      <c r="D314" s="138">
        <v>0</v>
      </c>
      <c r="E314" s="54"/>
      <c r="F314" s="101"/>
      <c r="G314" s="46"/>
    </row>
    <row r="315" spans="1:9" x14ac:dyDescent="0.2">
      <c r="A315" s="135"/>
      <c r="B315" s="136"/>
      <c r="C315" s="114"/>
      <c r="D315" s="138">
        <v>0</v>
      </c>
      <c r="F315" s="101"/>
    </row>
    <row r="316" spans="1:9" x14ac:dyDescent="0.2">
      <c r="A316" s="135"/>
      <c r="B316" s="136"/>
      <c r="C316" s="114"/>
      <c r="D316" s="138">
        <v>0</v>
      </c>
      <c r="F316" s="101"/>
    </row>
    <row r="317" spans="1:9" x14ac:dyDescent="0.2">
      <c r="A317" s="135"/>
      <c r="B317" s="139" t="s">
        <v>12</v>
      </c>
      <c r="C317" s="137"/>
      <c r="D317" s="138"/>
      <c r="F317" s="101"/>
    </row>
    <row r="318" spans="1:9" ht="13.5" thickBot="1" x14ac:dyDescent="0.25">
      <c r="A318" s="135"/>
      <c r="B318" s="136"/>
      <c r="C318" s="137"/>
      <c r="D318" s="138"/>
      <c r="F318" s="101"/>
    </row>
    <row r="319" spans="1:9" ht="16.5" thickBot="1" x14ac:dyDescent="0.3">
      <c r="A319" s="131" t="s">
        <v>6</v>
      </c>
      <c r="B319" s="132"/>
      <c r="C319" s="133"/>
      <c r="D319" s="134"/>
      <c r="E319" s="51"/>
      <c r="F319" s="94">
        <f>(SUM(D320:D324)-MIN(D320:D324))/4</f>
        <v>0</v>
      </c>
      <c r="G319" s="50"/>
      <c r="H319" s="99">
        <f>RANK(F319,$F$271:$F$327)</f>
        <v>1</v>
      </c>
      <c r="I319" s="100" t="s">
        <v>34</v>
      </c>
    </row>
    <row r="320" spans="1:9" x14ac:dyDescent="0.2">
      <c r="A320" s="135"/>
      <c r="B320" s="136"/>
      <c r="C320" s="114"/>
      <c r="D320" s="138">
        <v>0</v>
      </c>
      <c r="F320" s="101"/>
    </row>
    <row r="321" spans="1:10" x14ac:dyDescent="0.2">
      <c r="A321" s="135"/>
      <c r="B321" s="136"/>
      <c r="C321" s="114"/>
      <c r="D321" s="138">
        <v>0</v>
      </c>
      <c r="F321" s="101"/>
    </row>
    <row r="322" spans="1:10" s="50" customFormat="1" x14ac:dyDescent="0.2">
      <c r="A322" s="135"/>
      <c r="B322" s="136"/>
      <c r="C322" s="114"/>
      <c r="D322" s="138">
        <v>0</v>
      </c>
      <c r="E322" s="54"/>
      <c r="F322" s="101"/>
      <c r="G322" s="46"/>
    </row>
    <row r="323" spans="1:10" x14ac:dyDescent="0.2">
      <c r="A323" s="135"/>
      <c r="B323" s="136"/>
      <c r="C323" s="114"/>
      <c r="D323" s="138">
        <v>0</v>
      </c>
      <c r="F323" s="101"/>
    </row>
    <row r="324" spans="1:10" x14ac:dyDescent="0.2">
      <c r="A324" s="135"/>
      <c r="B324" s="136"/>
      <c r="C324" s="114"/>
      <c r="D324" s="138">
        <v>0</v>
      </c>
      <c r="F324" s="101"/>
    </row>
    <row r="325" spans="1:10" x14ac:dyDescent="0.2">
      <c r="A325" s="135"/>
      <c r="B325" s="139" t="s">
        <v>12</v>
      </c>
      <c r="C325" s="137"/>
      <c r="D325" s="138"/>
      <c r="F325" s="101"/>
    </row>
    <row r="326" spans="1:10" ht="13.5" thickBot="1" x14ac:dyDescent="0.25">
      <c r="A326" s="135"/>
      <c r="B326" s="136"/>
      <c r="C326" s="137"/>
      <c r="D326" s="138"/>
      <c r="F326" s="101"/>
    </row>
    <row r="327" spans="1:10" ht="16.5" thickBot="1" x14ac:dyDescent="0.3">
      <c r="A327" s="131" t="s">
        <v>7</v>
      </c>
      <c r="B327" s="140"/>
      <c r="C327" s="133"/>
      <c r="D327" s="134"/>
      <c r="E327" s="51"/>
      <c r="F327" s="94">
        <f>(SUM(D328:D332)-MIN(D328:D332))/4</f>
        <v>0</v>
      </c>
      <c r="H327" s="99">
        <f>RANK(F327,$F$271:$F$327)</f>
        <v>1</v>
      </c>
      <c r="I327" s="100" t="s">
        <v>34</v>
      </c>
    </row>
    <row r="328" spans="1:10" x14ac:dyDescent="0.2">
      <c r="A328" s="135"/>
      <c r="B328" s="136"/>
      <c r="C328" s="114"/>
      <c r="D328" s="138">
        <v>0</v>
      </c>
      <c r="F328" s="101"/>
    </row>
    <row r="329" spans="1:10" x14ac:dyDescent="0.2">
      <c r="A329" s="135"/>
      <c r="B329" s="136"/>
      <c r="C329" s="114"/>
      <c r="D329" s="138">
        <v>0</v>
      </c>
      <c r="F329" s="101"/>
    </row>
    <row r="330" spans="1:10" s="50" customFormat="1" x14ac:dyDescent="0.2">
      <c r="A330" s="135"/>
      <c r="B330" s="136"/>
      <c r="C330" s="114"/>
      <c r="D330" s="138">
        <v>0</v>
      </c>
      <c r="E330" s="54"/>
      <c r="F330" s="101"/>
      <c r="G330" s="46"/>
    </row>
    <row r="331" spans="1:10" x14ac:dyDescent="0.2">
      <c r="A331" s="135"/>
      <c r="B331" s="136"/>
      <c r="C331" s="114"/>
      <c r="D331" s="138">
        <v>0</v>
      </c>
      <c r="F331" s="101"/>
    </row>
    <row r="332" spans="1:10" x14ac:dyDescent="0.2">
      <c r="A332" s="135"/>
      <c r="B332" s="136"/>
      <c r="C332" s="114"/>
      <c r="D332" s="138">
        <v>0</v>
      </c>
      <c r="F332" s="101"/>
    </row>
    <row r="333" spans="1:10" x14ac:dyDescent="0.2">
      <c r="A333" s="135"/>
      <c r="B333" s="139" t="s">
        <v>12</v>
      </c>
      <c r="C333" s="137"/>
      <c r="D333" s="138"/>
    </row>
    <row r="334" spans="1:10" x14ac:dyDescent="0.2">
      <c r="B334" s="56"/>
    </row>
    <row r="335" spans="1:10" x14ac:dyDescent="0.2">
      <c r="B335" s="59"/>
      <c r="C335" s="60"/>
      <c r="D335" s="61"/>
      <c r="E335" s="62"/>
      <c r="F335" s="63"/>
      <c r="G335" s="64"/>
      <c r="H335" s="65"/>
      <c r="I335" s="65"/>
    </row>
    <row r="336" spans="1:10" s="2" customFormat="1" ht="13.5" thickBot="1" x14ac:dyDescent="0.25">
      <c r="A336" s="142" t="s">
        <v>197</v>
      </c>
      <c r="B336" s="105"/>
      <c r="C336" s="106"/>
      <c r="D336" s="107"/>
      <c r="E336" s="119"/>
      <c r="F336" s="120"/>
      <c r="G336" s="17"/>
      <c r="I336" s="29"/>
      <c r="J336" s="32"/>
    </row>
    <row r="337" spans="1:12" s="2" customFormat="1" ht="15" customHeight="1" thickBot="1" x14ac:dyDescent="0.3">
      <c r="A337" s="108" t="s">
        <v>0</v>
      </c>
      <c r="B337" s="150" t="s">
        <v>88</v>
      </c>
      <c r="C337" s="114"/>
      <c r="D337" s="115"/>
      <c r="E337" s="121"/>
      <c r="F337" s="143">
        <v>8.2349537037037027E-3</v>
      </c>
      <c r="G337" s="18"/>
      <c r="H337" s="99">
        <f>RANK(L337,$L$337:$L$386)</f>
        <v>1</v>
      </c>
      <c r="I337" s="100" t="s">
        <v>34</v>
      </c>
      <c r="J337" s="32"/>
      <c r="K337" s="2">
        <f>_xlfn.NUMBERVALUE(F337)</f>
        <v>8.2349537037036992E-3</v>
      </c>
      <c r="L337" s="2">
        <f>IF(K337&gt;0,20-K337,2)</f>
        <v>19.991765046296297</v>
      </c>
    </row>
    <row r="338" spans="1:12" s="2" customFormat="1" ht="12.75" customHeight="1" x14ac:dyDescent="0.2">
      <c r="A338" s="108"/>
      <c r="B338" s="150" t="s">
        <v>89</v>
      </c>
      <c r="C338" s="150">
        <v>2000</v>
      </c>
      <c r="D338" s="115"/>
      <c r="E338" s="121"/>
      <c r="F338" s="143"/>
      <c r="G338" s="18"/>
      <c r="I338" s="29"/>
      <c r="J338" s="32"/>
    </row>
    <row r="339" spans="1:12" s="2" customFormat="1" ht="12.75" customHeight="1" x14ac:dyDescent="0.2">
      <c r="A339" s="108"/>
      <c r="B339" s="150" t="s">
        <v>90</v>
      </c>
      <c r="C339" s="150">
        <v>2004</v>
      </c>
      <c r="D339" s="115"/>
      <c r="E339" s="121"/>
      <c r="F339" s="143"/>
      <c r="G339" s="18"/>
      <c r="I339" s="29"/>
      <c r="J339" s="32"/>
    </row>
    <row r="340" spans="1:12" s="2" customFormat="1" ht="12.75" customHeight="1" x14ac:dyDescent="0.2">
      <c r="A340" s="112"/>
      <c r="B340" s="150" t="s">
        <v>91</v>
      </c>
      <c r="C340" s="150">
        <v>2003</v>
      </c>
      <c r="D340" s="115"/>
      <c r="E340" s="121"/>
      <c r="F340" s="144"/>
      <c r="G340" s="18"/>
    </row>
    <row r="341" spans="1:12" s="2" customFormat="1" ht="12.75" customHeight="1" x14ac:dyDescent="0.2">
      <c r="A341" s="112"/>
      <c r="B341" s="150" t="s">
        <v>92</v>
      </c>
      <c r="C341" s="150">
        <v>2004</v>
      </c>
      <c r="D341" s="115"/>
      <c r="E341" s="125"/>
      <c r="F341" s="144"/>
    </row>
    <row r="342" spans="1:12" s="2" customFormat="1" ht="12.75" customHeight="1" x14ac:dyDescent="0.2">
      <c r="A342" s="112"/>
      <c r="B342" s="116" t="s">
        <v>12</v>
      </c>
      <c r="C342" s="114"/>
      <c r="D342" s="115"/>
      <c r="E342" s="125"/>
      <c r="F342" s="144"/>
    </row>
    <row r="343" spans="1:12" s="2" customFormat="1" ht="12.75" customHeight="1" thickBot="1" x14ac:dyDescent="0.25">
      <c r="A343" s="112"/>
      <c r="B343" s="116"/>
      <c r="C343" s="114"/>
      <c r="D343" s="115"/>
      <c r="E343" s="125"/>
      <c r="F343" s="144"/>
    </row>
    <row r="344" spans="1:12" s="2" customFormat="1" ht="15" customHeight="1" thickBot="1" x14ac:dyDescent="0.3">
      <c r="A344" s="108" t="s">
        <v>1</v>
      </c>
      <c r="B344" s="150" t="s">
        <v>119</v>
      </c>
      <c r="C344" s="114"/>
      <c r="D344" s="115"/>
      <c r="E344" s="121"/>
      <c r="F344" s="143">
        <v>8.9178240740740745E-3</v>
      </c>
      <c r="G344" s="18"/>
      <c r="H344" s="99">
        <f>RANK(L344,$L$337:$L$386)</f>
        <v>2</v>
      </c>
      <c r="I344" s="100" t="s">
        <v>34</v>
      </c>
      <c r="J344" s="32"/>
      <c r="K344" s="2">
        <f>_xlfn.NUMBERVALUE(F344)</f>
        <v>8.9178240740740693E-3</v>
      </c>
      <c r="L344" s="2">
        <f>IF(K344&gt;0,20-K344,2)</f>
        <v>19.991082175925925</v>
      </c>
    </row>
    <row r="345" spans="1:12" s="2" customFormat="1" ht="12.75" customHeight="1" x14ac:dyDescent="0.2">
      <c r="A345" s="108"/>
      <c r="B345" s="150" t="s">
        <v>125</v>
      </c>
      <c r="C345" s="150">
        <v>2001</v>
      </c>
      <c r="D345" s="115"/>
      <c r="E345" s="121"/>
      <c r="F345" s="143"/>
      <c r="G345" s="18"/>
      <c r="I345" s="29"/>
      <c r="J345" s="32"/>
    </row>
    <row r="346" spans="1:12" s="2" customFormat="1" ht="12.75" customHeight="1" x14ac:dyDescent="0.2">
      <c r="A346" s="108"/>
      <c r="B346" s="150" t="s">
        <v>126</v>
      </c>
      <c r="C346" s="150">
        <v>2003</v>
      </c>
      <c r="D346" s="115"/>
      <c r="E346" s="121"/>
      <c r="F346" s="143"/>
      <c r="G346" s="18"/>
      <c r="I346" s="29"/>
      <c r="J346" s="32"/>
    </row>
    <row r="347" spans="1:12" s="2" customFormat="1" ht="12.75" customHeight="1" x14ac:dyDescent="0.2">
      <c r="A347" s="112"/>
      <c r="B347" s="150" t="s">
        <v>127</v>
      </c>
      <c r="C347" s="150">
        <v>2001</v>
      </c>
      <c r="D347" s="115"/>
      <c r="E347" s="121"/>
      <c r="F347" s="144"/>
      <c r="G347" s="18"/>
    </row>
    <row r="348" spans="1:12" s="2" customFormat="1" ht="12.75" customHeight="1" x14ac:dyDescent="0.2">
      <c r="A348" s="112"/>
      <c r="B348" s="150" t="s">
        <v>128</v>
      </c>
      <c r="C348" s="150">
        <v>2002</v>
      </c>
      <c r="D348" s="115"/>
      <c r="E348" s="125"/>
      <c r="F348" s="144"/>
    </row>
    <row r="349" spans="1:12" s="2" customFormat="1" ht="12.75" customHeight="1" x14ac:dyDescent="0.2">
      <c r="A349" s="112"/>
      <c r="B349" s="116" t="s">
        <v>12</v>
      </c>
      <c r="C349" s="114"/>
      <c r="D349" s="115"/>
      <c r="E349" s="125"/>
      <c r="F349" s="144"/>
    </row>
    <row r="350" spans="1:12" s="2" customFormat="1" ht="12.75" customHeight="1" thickBot="1" x14ac:dyDescent="0.25">
      <c r="A350" s="112"/>
      <c r="B350" s="116"/>
      <c r="C350" s="114"/>
      <c r="D350" s="115"/>
      <c r="E350" s="125"/>
      <c r="F350" s="144"/>
    </row>
    <row r="351" spans="1:12" s="2" customFormat="1" ht="15" customHeight="1" thickBot="1" x14ac:dyDescent="0.3">
      <c r="A351" s="108" t="s">
        <v>2</v>
      </c>
      <c r="B351" s="150" t="s">
        <v>177</v>
      </c>
      <c r="C351" s="114"/>
      <c r="D351" s="115"/>
      <c r="E351" s="121"/>
      <c r="F351" s="143">
        <v>9.1585648148148138E-3</v>
      </c>
      <c r="G351" s="18"/>
      <c r="H351" s="99">
        <f>RANK(L351,$L$337:$L$386)</f>
        <v>3</v>
      </c>
      <c r="I351" s="100" t="s">
        <v>34</v>
      </c>
      <c r="J351" s="32"/>
      <c r="K351" s="2">
        <f>_xlfn.NUMBERVALUE(F351)</f>
        <v>9.1585648148148104E-3</v>
      </c>
      <c r="L351" s="2">
        <f>IF(K351&gt;0,20-K351,2)</f>
        <v>19.990841435185185</v>
      </c>
    </row>
    <row r="352" spans="1:12" s="2" customFormat="1" ht="12.75" customHeight="1" x14ac:dyDescent="0.2">
      <c r="A352" s="108"/>
      <c r="B352" s="122" t="s">
        <v>171</v>
      </c>
      <c r="C352" s="114"/>
      <c r="D352" s="115"/>
      <c r="E352" s="121"/>
      <c r="F352" s="143"/>
      <c r="G352" s="18"/>
      <c r="I352" s="29"/>
      <c r="J352" s="32"/>
    </row>
    <row r="353" spans="1:12" s="2" customFormat="1" ht="12.75" customHeight="1" x14ac:dyDescent="0.2">
      <c r="A353" s="108"/>
      <c r="B353" s="122" t="s">
        <v>174</v>
      </c>
      <c r="C353" s="114"/>
      <c r="D353" s="115"/>
      <c r="E353" s="121"/>
      <c r="F353" s="143"/>
      <c r="G353" s="18"/>
      <c r="I353" s="29"/>
      <c r="J353" s="32"/>
    </row>
    <row r="354" spans="1:12" s="2" customFormat="1" ht="12.75" customHeight="1" x14ac:dyDescent="0.2">
      <c r="A354" s="112"/>
      <c r="B354" s="123" t="s">
        <v>175</v>
      </c>
      <c r="C354" s="114"/>
      <c r="D354" s="115"/>
      <c r="E354" s="121"/>
      <c r="F354" s="144"/>
      <c r="G354" s="18"/>
    </row>
    <row r="355" spans="1:12" s="2" customFormat="1" ht="12.75" customHeight="1" x14ac:dyDescent="0.2">
      <c r="A355" s="112"/>
      <c r="B355" s="116" t="s">
        <v>169</v>
      </c>
      <c r="C355" s="114"/>
      <c r="D355" s="115"/>
      <c r="E355" s="125"/>
      <c r="F355" s="144"/>
    </row>
    <row r="356" spans="1:12" s="2" customFormat="1" ht="12.75" customHeight="1" x14ac:dyDescent="0.2">
      <c r="A356" s="112"/>
      <c r="B356" s="116" t="s">
        <v>12</v>
      </c>
      <c r="C356" s="114"/>
      <c r="D356" s="115"/>
      <c r="E356" s="125"/>
      <c r="F356" s="144"/>
    </row>
    <row r="357" spans="1:12" s="2" customFormat="1" ht="12.75" customHeight="1" thickBot="1" x14ac:dyDescent="0.25">
      <c r="A357" s="112"/>
      <c r="B357" s="116"/>
      <c r="C357" s="114"/>
      <c r="D357" s="115"/>
      <c r="E357" s="125"/>
      <c r="F357" s="144"/>
    </row>
    <row r="358" spans="1:12" s="2" customFormat="1" ht="15" customHeight="1" thickBot="1" x14ac:dyDescent="0.3">
      <c r="A358" s="108" t="s">
        <v>3</v>
      </c>
      <c r="B358" s="150" t="s">
        <v>180</v>
      </c>
      <c r="C358" s="114"/>
      <c r="D358" s="115"/>
      <c r="E358" s="121"/>
      <c r="F358" s="143">
        <v>9.4293981481481486E-3</v>
      </c>
      <c r="G358" s="18"/>
      <c r="H358" s="99">
        <f>RANK(L358,$L$337:$L$386)</f>
        <v>4</v>
      </c>
      <c r="I358" s="100" t="s">
        <v>34</v>
      </c>
      <c r="J358" s="32"/>
      <c r="K358" s="2">
        <f>_xlfn.NUMBERVALUE(F358)</f>
        <v>9.4293981481481503E-3</v>
      </c>
      <c r="L358" s="2">
        <f>IF(K358&gt;0,20-K358,2)</f>
        <v>19.99057060185185</v>
      </c>
    </row>
    <row r="359" spans="1:12" s="2" customFormat="1" ht="12.75" customHeight="1" x14ac:dyDescent="0.2">
      <c r="A359" s="108"/>
      <c r="B359" s="122" t="s">
        <v>153</v>
      </c>
      <c r="C359" s="114">
        <v>2002</v>
      </c>
      <c r="D359" s="115"/>
      <c r="E359" s="121"/>
      <c r="F359" s="143"/>
      <c r="G359" s="18"/>
      <c r="I359" s="29"/>
      <c r="J359" s="32"/>
    </row>
    <row r="360" spans="1:12" s="2" customFormat="1" ht="12.75" customHeight="1" x14ac:dyDescent="0.2">
      <c r="A360" s="108"/>
      <c r="B360" s="122" t="s">
        <v>155</v>
      </c>
      <c r="C360" s="114">
        <v>2004</v>
      </c>
      <c r="D360" s="115"/>
      <c r="E360" s="121"/>
      <c r="F360" s="143"/>
      <c r="G360" s="18"/>
      <c r="I360" s="29"/>
      <c r="J360" s="32"/>
    </row>
    <row r="361" spans="1:12" s="2" customFormat="1" ht="12.75" customHeight="1" x14ac:dyDescent="0.2">
      <c r="A361" s="112"/>
      <c r="B361" s="123" t="s">
        <v>173</v>
      </c>
      <c r="C361" s="114">
        <v>2005</v>
      </c>
      <c r="D361" s="115"/>
      <c r="E361" s="121"/>
      <c r="F361" s="144"/>
      <c r="G361" s="18"/>
    </row>
    <row r="362" spans="1:12" s="2" customFormat="1" ht="12.75" customHeight="1" x14ac:dyDescent="0.2">
      <c r="A362" s="112"/>
      <c r="B362" s="116" t="s">
        <v>156</v>
      </c>
      <c r="C362" s="114">
        <v>2004</v>
      </c>
      <c r="D362" s="115"/>
      <c r="E362" s="125"/>
      <c r="F362" s="144"/>
    </row>
    <row r="363" spans="1:12" s="2" customFormat="1" ht="12.75" customHeight="1" x14ac:dyDescent="0.2">
      <c r="A363" s="112"/>
      <c r="B363" s="116" t="s">
        <v>12</v>
      </c>
      <c r="C363" s="114"/>
      <c r="D363" s="115"/>
      <c r="E363" s="125"/>
      <c r="F363" s="144"/>
    </row>
    <row r="364" spans="1:12" s="2" customFormat="1" ht="12.75" customHeight="1" thickBot="1" x14ac:dyDescent="0.25">
      <c r="A364" s="112"/>
      <c r="B364" s="116"/>
      <c r="C364" s="114"/>
      <c r="D364" s="115"/>
      <c r="E364" s="125"/>
      <c r="F364" s="144"/>
    </row>
    <row r="365" spans="1:12" s="2" customFormat="1" ht="15" customHeight="1" thickBot="1" x14ac:dyDescent="0.3">
      <c r="A365" s="108" t="s">
        <v>4</v>
      </c>
      <c r="B365" s="118"/>
      <c r="C365" s="114"/>
      <c r="D365" s="115"/>
      <c r="E365" s="121"/>
      <c r="F365" s="143">
        <v>0</v>
      </c>
      <c r="G365" s="18"/>
      <c r="H365" s="99">
        <f>RANK(L365,$L$337:$L$386)</f>
        <v>5</v>
      </c>
      <c r="I365" s="100" t="s">
        <v>34</v>
      </c>
      <c r="J365" s="32"/>
      <c r="K365" s="2">
        <f>_xlfn.NUMBERVALUE(F365)</f>
        <v>0</v>
      </c>
      <c r="L365" s="2">
        <f>IF(K365&gt;0,20-K365,2)</f>
        <v>2</v>
      </c>
    </row>
    <row r="366" spans="1:12" s="2" customFormat="1" ht="12.75" customHeight="1" x14ac:dyDescent="0.2">
      <c r="A366" s="108"/>
      <c r="B366" s="122"/>
      <c r="C366" s="114"/>
      <c r="D366" s="115"/>
      <c r="E366" s="121"/>
      <c r="F366" s="143"/>
      <c r="G366" s="18"/>
      <c r="I366" s="29"/>
      <c r="J366" s="32"/>
    </row>
    <row r="367" spans="1:12" s="2" customFormat="1" ht="12.75" customHeight="1" x14ac:dyDescent="0.2">
      <c r="A367" s="112"/>
      <c r="B367" s="123"/>
      <c r="C367" s="114"/>
      <c r="D367" s="115"/>
      <c r="E367" s="121"/>
      <c r="F367" s="144"/>
      <c r="G367" s="18"/>
    </row>
    <row r="368" spans="1:12" s="2" customFormat="1" ht="12.75" customHeight="1" x14ac:dyDescent="0.2">
      <c r="A368" s="112"/>
      <c r="B368" s="123"/>
      <c r="C368" s="114"/>
      <c r="D368" s="115"/>
      <c r="E368" s="121"/>
      <c r="F368" s="144"/>
      <c r="G368" s="18"/>
    </row>
    <row r="369" spans="1:12" s="2" customFormat="1" ht="12.75" customHeight="1" x14ac:dyDescent="0.2">
      <c r="A369" s="112"/>
      <c r="B369" s="116"/>
      <c r="C369" s="114"/>
      <c r="D369" s="115"/>
      <c r="E369" s="125"/>
      <c r="F369" s="144"/>
    </row>
    <row r="370" spans="1:12" s="2" customFormat="1" ht="12.75" customHeight="1" x14ac:dyDescent="0.2">
      <c r="A370" s="112"/>
      <c r="B370" s="116" t="s">
        <v>12</v>
      </c>
      <c r="C370" s="114"/>
      <c r="D370" s="115"/>
      <c r="E370" s="125"/>
      <c r="F370" s="144"/>
    </row>
    <row r="371" spans="1:12" s="2" customFormat="1" ht="12.75" customHeight="1" thickBot="1" x14ac:dyDescent="0.25">
      <c r="A371" s="112"/>
      <c r="B371" s="116"/>
      <c r="C371" s="114"/>
      <c r="D371" s="115"/>
      <c r="E371" s="125"/>
      <c r="F371" s="144"/>
    </row>
    <row r="372" spans="1:12" s="2" customFormat="1" ht="15" customHeight="1" thickBot="1" x14ac:dyDescent="0.3">
      <c r="A372" s="108" t="s">
        <v>5</v>
      </c>
      <c r="B372" s="118"/>
      <c r="C372" s="114"/>
      <c r="D372" s="115"/>
      <c r="E372" s="121"/>
      <c r="F372" s="143">
        <v>0</v>
      </c>
      <c r="G372" s="18"/>
      <c r="H372" s="99">
        <f>RANK(L372,$L$337:$L$386)</f>
        <v>5</v>
      </c>
      <c r="I372" s="100" t="s">
        <v>34</v>
      </c>
      <c r="J372" s="32"/>
      <c r="K372" s="2">
        <f>_xlfn.NUMBERVALUE(F372)</f>
        <v>0</v>
      </c>
      <c r="L372" s="2">
        <f>IF(K372&gt;0,20-K372,2)</f>
        <v>2</v>
      </c>
    </row>
    <row r="373" spans="1:12" s="2" customFormat="1" ht="12.75" customHeight="1" x14ac:dyDescent="0.2">
      <c r="A373" s="108"/>
      <c r="B373" s="122"/>
      <c r="C373" s="114"/>
      <c r="D373" s="115"/>
      <c r="E373" s="121"/>
      <c r="F373" s="143"/>
      <c r="G373" s="18"/>
      <c r="I373" s="29"/>
      <c r="J373" s="32"/>
    </row>
    <row r="374" spans="1:12" s="2" customFormat="1" ht="12.75" customHeight="1" x14ac:dyDescent="0.2">
      <c r="A374" s="108"/>
      <c r="B374" s="122"/>
      <c r="C374" s="114"/>
      <c r="D374" s="115"/>
      <c r="E374" s="121"/>
      <c r="F374" s="143"/>
      <c r="G374" s="18"/>
      <c r="I374" s="29"/>
      <c r="J374" s="32"/>
    </row>
    <row r="375" spans="1:12" s="2" customFormat="1" ht="12.75" customHeight="1" x14ac:dyDescent="0.2">
      <c r="A375" s="112"/>
      <c r="B375" s="123"/>
      <c r="C375" s="114"/>
      <c r="D375" s="115"/>
      <c r="E375" s="121"/>
      <c r="F375" s="144"/>
      <c r="G375" s="18"/>
    </row>
    <row r="376" spans="1:12" s="2" customFormat="1" ht="12.75" customHeight="1" x14ac:dyDescent="0.2">
      <c r="A376" s="112"/>
      <c r="B376" s="116"/>
      <c r="C376" s="114"/>
      <c r="D376" s="115"/>
      <c r="E376" s="125"/>
      <c r="F376" s="144"/>
    </row>
    <row r="377" spans="1:12" s="2" customFormat="1" ht="12.75" customHeight="1" x14ac:dyDescent="0.2">
      <c r="A377" s="112"/>
      <c r="B377" s="116" t="s">
        <v>12</v>
      </c>
      <c r="C377" s="114"/>
      <c r="D377" s="115"/>
      <c r="E377" s="125"/>
      <c r="F377" s="144"/>
    </row>
    <row r="378" spans="1:12" s="2" customFormat="1" ht="12.75" customHeight="1" thickBot="1" x14ac:dyDescent="0.25">
      <c r="A378" s="112"/>
      <c r="B378" s="116"/>
      <c r="C378" s="114"/>
      <c r="D378" s="115"/>
      <c r="E378" s="125"/>
      <c r="F378" s="144"/>
    </row>
    <row r="379" spans="1:12" s="2" customFormat="1" ht="15" customHeight="1" thickBot="1" x14ac:dyDescent="0.3">
      <c r="A379" s="108" t="s">
        <v>6</v>
      </c>
      <c r="B379" s="118"/>
      <c r="C379" s="114"/>
      <c r="D379" s="115"/>
      <c r="E379" s="121"/>
      <c r="F379" s="143">
        <v>0</v>
      </c>
      <c r="G379" s="18"/>
      <c r="H379" s="99">
        <f>RANK(L379,$L$337:$L$386)</f>
        <v>5</v>
      </c>
      <c r="I379" s="100" t="s">
        <v>34</v>
      </c>
      <c r="J379" s="32"/>
      <c r="K379" s="2">
        <f>_xlfn.NUMBERVALUE(F379)</f>
        <v>0</v>
      </c>
      <c r="L379" s="2">
        <f>IF(K379&gt;0,20-K379,2)</f>
        <v>2</v>
      </c>
    </row>
    <row r="380" spans="1:12" s="2" customFormat="1" ht="12.75" customHeight="1" x14ac:dyDescent="0.2">
      <c r="A380" s="108"/>
      <c r="B380" s="122"/>
      <c r="C380" s="114"/>
      <c r="D380" s="115"/>
      <c r="E380" s="121"/>
      <c r="F380" s="143"/>
      <c r="G380" s="18"/>
      <c r="I380" s="29"/>
      <c r="J380" s="32"/>
    </row>
    <row r="381" spans="1:12" s="2" customFormat="1" ht="12.75" customHeight="1" x14ac:dyDescent="0.2">
      <c r="A381" s="108"/>
      <c r="B381" s="122"/>
      <c r="C381" s="114"/>
      <c r="D381" s="115"/>
      <c r="E381" s="121"/>
      <c r="F381" s="143"/>
      <c r="G381" s="18"/>
      <c r="I381" s="29"/>
      <c r="J381" s="32"/>
    </row>
    <row r="382" spans="1:12" s="2" customFormat="1" ht="12.75" customHeight="1" x14ac:dyDescent="0.2">
      <c r="A382" s="112"/>
      <c r="B382" s="123"/>
      <c r="C382" s="114"/>
      <c r="D382" s="115"/>
      <c r="E382" s="121"/>
      <c r="F382" s="144"/>
      <c r="G382" s="18"/>
    </row>
    <row r="383" spans="1:12" s="2" customFormat="1" ht="12.75" customHeight="1" x14ac:dyDescent="0.2">
      <c r="A383" s="112"/>
      <c r="B383" s="116"/>
      <c r="C383" s="114"/>
      <c r="D383" s="115"/>
      <c r="E383" s="125"/>
      <c r="F383" s="144"/>
    </row>
    <row r="384" spans="1:12" s="2" customFormat="1" ht="12.75" customHeight="1" x14ac:dyDescent="0.2">
      <c r="A384" s="112"/>
      <c r="B384" s="116" t="s">
        <v>12</v>
      </c>
      <c r="C384" s="114"/>
      <c r="D384" s="115"/>
      <c r="E384" s="125"/>
      <c r="F384" s="144"/>
    </row>
    <row r="385" spans="1:12" s="2" customFormat="1" ht="12.75" customHeight="1" thickBot="1" x14ac:dyDescent="0.25">
      <c r="A385" s="112"/>
      <c r="B385" s="116"/>
      <c r="C385" s="114"/>
      <c r="D385" s="115"/>
      <c r="E385" s="125"/>
      <c r="F385" s="144"/>
    </row>
    <row r="386" spans="1:12" s="2" customFormat="1" ht="15" customHeight="1" thickBot="1" x14ac:dyDescent="0.3">
      <c r="A386" s="108" t="s">
        <v>7</v>
      </c>
      <c r="B386" s="118"/>
      <c r="C386" s="114"/>
      <c r="D386" s="115"/>
      <c r="E386" s="121"/>
      <c r="F386" s="143">
        <v>0</v>
      </c>
      <c r="G386" s="18"/>
      <c r="H386" s="99">
        <f>RANK(L386,$L$337:$L$386)</f>
        <v>5</v>
      </c>
      <c r="I386" s="100" t="s">
        <v>34</v>
      </c>
      <c r="J386" s="32"/>
      <c r="K386" s="2">
        <f>_xlfn.NUMBERVALUE(F386)</f>
        <v>0</v>
      </c>
      <c r="L386" s="2">
        <f>IF(K386&gt;0,20-K386,2)</f>
        <v>2</v>
      </c>
    </row>
    <row r="387" spans="1:12" s="2" customFormat="1" ht="12.75" customHeight="1" x14ac:dyDescent="0.2">
      <c r="A387" s="108"/>
      <c r="B387" s="122"/>
      <c r="C387" s="114"/>
      <c r="D387" s="115"/>
      <c r="E387" s="121"/>
      <c r="F387" s="143"/>
      <c r="G387" s="18"/>
      <c r="I387" s="29"/>
      <c r="J387" s="32"/>
    </row>
    <row r="388" spans="1:12" s="2" customFormat="1" ht="12.75" customHeight="1" x14ac:dyDescent="0.2">
      <c r="A388" s="108"/>
      <c r="B388" s="122"/>
      <c r="C388" s="114"/>
      <c r="D388" s="115"/>
      <c r="E388" s="121"/>
      <c r="F388" s="143"/>
      <c r="G388" s="18"/>
      <c r="I388" s="29"/>
      <c r="J388" s="32"/>
    </row>
    <row r="389" spans="1:12" s="2" customFormat="1" ht="12.75" customHeight="1" x14ac:dyDescent="0.2">
      <c r="A389" s="112"/>
      <c r="B389" s="123"/>
      <c r="C389" s="114"/>
      <c r="D389" s="115"/>
      <c r="E389" s="121"/>
      <c r="F389" s="144"/>
      <c r="G389" s="18"/>
    </row>
    <row r="390" spans="1:12" s="2" customFormat="1" ht="12.75" customHeight="1" x14ac:dyDescent="0.2">
      <c r="A390" s="112"/>
      <c r="B390" s="116"/>
      <c r="C390" s="114"/>
      <c r="D390" s="115"/>
      <c r="E390" s="125"/>
      <c r="F390" s="144"/>
    </row>
    <row r="391" spans="1:12" s="2" customFormat="1" ht="12.75" customHeight="1" x14ac:dyDescent="0.2">
      <c r="A391" s="112"/>
      <c r="B391" s="116" t="s">
        <v>12</v>
      </c>
      <c r="C391" s="114"/>
      <c r="D391" s="115"/>
      <c r="E391" s="125"/>
      <c r="F391" s="144"/>
    </row>
    <row r="392" spans="1:12" s="2" customFormat="1" ht="12.75" customHeight="1" x14ac:dyDescent="0.2">
      <c r="A392" s="112"/>
      <c r="B392" s="116"/>
      <c r="C392" s="114"/>
      <c r="D392" s="115"/>
      <c r="E392" s="125"/>
      <c r="F392" s="145"/>
    </row>
    <row r="393" spans="1:12" s="2" customFormat="1" x14ac:dyDescent="0.2">
      <c r="A393" s="112"/>
      <c r="B393" s="116"/>
      <c r="C393" s="114"/>
      <c r="D393" s="115"/>
      <c r="E393" s="125"/>
      <c r="F393" s="145"/>
    </row>
    <row r="394" spans="1:12" s="2" customFormat="1" ht="13.5" thickBot="1" x14ac:dyDescent="0.25">
      <c r="A394" s="142" t="s">
        <v>198</v>
      </c>
      <c r="B394" s="105"/>
      <c r="C394" s="106"/>
      <c r="D394" s="107"/>
      <c r="E394" s="119"/>
      <c r="F394" s="120"/>
      <c r="G394" s="17"/>
    </row>
    <row r="395" spans="1:12" s="2" customFormat="1" ht="15" customHeight="1" thickBot="1" x14ac:dyDescent="0.3">
      <c r="A395" s="108" t="s">
        <v>0</v>
      </c>
      <c r="B395" s="150" t="s">
        <v>51</v>
      </c>
      <c r="C395" s="114"/>
      <c r="D395" s="115"/>
      <c r="E395" s="121"/>
      <c r="F395" s="146">
        <v>2.0787037037037037E-3</v>
      </c>
      <c r="G395" s="18"/>
      <c r="H395" s="99">
        <f>RANK(L395,$L$395:$L$444)</f>
        <v>3</v>
      </c>
      <c r="I395" s="100" t="s">
        <v>34</v>
      </c>
      <c r="J395" s="32"/>
      <c r="K395" s="2">
        <f>_xlfn.NUMBERVALUE(F395)</f>
        <v>2.0787037037036998E-3</v>
      </c>
      <c r="L395" s="2">
        <f>IF(K395&gt;0,20-K395,2)</f>
        <v>19.997921296296298</v>
      </c>
    </row>
    <row r="396" spans="1:12" s="2" customFormat="1" ht="12.75" customHeight="1" x14ac:dyDescent="0.2">
      <c r="A396" s="108"/>
      <c r="B396" s="150" t="s">
        <v>66</v>
      </c>
      <c r="C396" s="150">
        <v>2003</v>
      </c>
      <c r="D396" s="115"/>
      <c r="E396" s="121"/>
      <c r="F396" s="146"/>
      <c r="G396" s="18"/>
      <c r="I396" s="29"/>
      <c r="J396" s="32"/>
    </row>
    <row r="397" spans="1:12" s="2" customFormat="1" ht="12.75" customHeight="1" x14ac:dyDescent="0.2">
      <c r="A397" s="108"/>
      <c r="B397" s="150" t="s">
        <v>67</v>
      </c>
      <c r="C397" s="150">
        <v>2003</v>
      </c>
      <c r="D397" s="115"/>
      <c r="E397" s="121"/>
      <c r="F397" s="146"/>
      <c r="G397" s="18"/>
      <c r="I397" s="29"/>
      <c r="J397" s="32"/>
    </row>
    <row r="398" spans="1:12" s="2" customFormat="1" ht="12.75" customHeight="1" x14ac:dyDescent="0.2">
      <c r="A398" s="112"/>
      <c r="B398" s="150" t="s">
        <v>68</v>
      </c>
      <c r="C398" s="150">
        <v>2003</v>
      </c>
      <c r="D398" s="115"/>
      <c r="E398" s="121"/>
      <c r="F398" s="147"/>
      <c r="G398" s="18"/>
    </row>
    <row r="399" spans="1:12" s="2" customFormat="1" ht="12.75" customHeight="1" x14ac:dyDescent="0.2">
      <c r="A399" s="112"/>
      <c r="B399" s="150" t="s">
        <v>69</v>
      </c>
      <c r="C399" s="150">
        <v>2004</v>
      </c>
      <c r="D399" s="115"/>
      <c r="E399" s="125"/>
      <c r="F399" s="147"/>
    </row>
    <row r="400" spans="1:12" s="2" customFormat="1" ht="12.75" customHeight="1" x14ac:dyDescent="0.2">
      <c r="A400" s="112"/>
      <c r="B400" s="116" t="s">
        <v>12</v>
      </c>
      <c r="C400" s="114"/>
      <c r="D400" s="115"/>
      <c r="E400" s="125"/>
      <c r="F400" s="147"/>
    </row>
    <row r="401" spans="1:12" s="2" customFormat="1" ht="12.75" customHeight="1" thickBot="1" x14ac:dyDescent="0.25">
      <c r="A401" s="112"/>
      <c r="B401" s="116"/>
      <c r="C401" s="114"/>
      <c r="D401" s="115"/>
      <c r="E401" s="125"/>
      <c r="F401" s="147"/>
    </row>
    <row r="402" spans="1:12" s="2" customFormat="1" ht="15" customHeight="1" thickBot="1" x14ac:dyDescent="0.3">
      <c r="A402" s="108" t="s">
        <v>1</v>
      </c>
      <c r="B402" s="150" t="s">
        <v>71</v>
      </c>
      <c r="C402" s="114"/>
      <c r="D402" s="115"/>
      <c r="E402" s="121"/>
      <c r="F402" s="146">
        <v>1.8807870370370369E-3</v>
      </c>
      <c r="G402" s="18"/>
      <c r="H402" s="99">
        <f>RANK(L402,$L$395:$L$444)</f>
        <v>1</v>
      </c>
      <c r="I402" s="100" t="s">
        <v>34</v>
      </c>
      <c r="J402" s="32"/>
      <c r="K402" s="2">
        <f>_xlfn.NUMBERVALUE(F402)</f>
        <v>1.88078703703704E-3</v>
      </c>
      <c r="L402" s="2">
        <f>IF(K402&gt;0,20-K402,2)</f>
        <v>19.998119212962962</v>
      </c>
    </row>
    <row r="403" spans="1:12" s="2" customFormat="1" ht="12.75" customHeight="1" x14ac:dyDescent="0.2">
      <c r="A403" s="108"/>
      <c r="B403" s="150" t="s">
        <v>80</v>
      </c>
      <c r="C403" s="150">
        <v>2002</v>
      </c>
      <c r="D403" s="115"/>
      <c r="E403" s="121"/>
      <c r="F403" s="146"/>
      <c r="G403" s="18"/>
      <c r="I403" s="29"/>
      <c r="J403" s="32"/>
    </row>
    <row r="404" spans="1:12" s="2" customFormat="1" ht="12.75" customHeight="1" x14ac:dyDescent="0.2">
      <c r="A404" s="108"/>
      <c r="B404" s="150" t="s">
        <v>81</v>
      </c>
      <c r="C404" s="150">
        <v>2003</v>
      </c>
      <c r="D404" s="115"/>
      <c r="E404" s="121"/>
      <c r="F404" s="146"/>
      <c r="G404" s="18"/>
      <c r="I404" s="29"/>
      <c r="J404" s="32"/>
    </row>
    <row r="405" spans="1:12" s="2" customFormat="1" ht="12.75" customHeight="1" x14ac:dyDescent="0.2">
      <c r="A405" s="112"/>
      <c r="B405" s="150" t="s">
        <v>82</v>
      </c>
      <c r="C405" s="150">
        <v>2000</v>
      </c>
      <c r="D405" s="115"/>
      <c r="E405" s="121"/>
      <c r="F405" s="147"/>
      <c r="G405" s="18"/>
    </row>
    <row r="406" spans="1:12" s="2" customFormat="1" ht="12.75" customHeight="1" x14ac:dyDescent="0.2">
      <c r="A406" s="112"/>
      <c r="B406" s="150" t="s">
        <v>83</v>
      </c>
      <c r="C406" s="150">
        <v>2001</v>
      </c>
      <c r="D406" s="115"/>
      <c r="E406" s="125"/>
      <c r="F406" s="147"/>
    </row>
    <row r="407" spans="1:12" s="2" customFormat="1" ht="12.75" customHeight="1" x14ac:dyDescent="0.2">
      <c r="A407" s="112"/>
      <c r="B407" s="116" t="s">
        <v>12</v>
      </c>
      <c r="C407" s="150"/>
      <c r="D407" s="115"/>
      <c r="E407" s="125"/>
      <c r="F407" s="147"/>
    </row>
    <row r="408" spans="1:12" s="2" customFormat="1" ht="12.75" customHeight="1" thickBot="1" x14ac:dyDescent="0.25">
      <c r="A408" s="112"/>
      <c r="B408" s="116"/>
      <c r="C408" s="114"/>
      <c r="D408" s="115"/>
      <c r="E408" s="125"/>
      <c r="F408" s="147"/>
    </row>
    <row r="409" spans="1:12" s="2" customFormat="1" ht="15" customHeight="1" thickBot="1" x14ac:dyDescent="0.3">
      <c r="A409" s="108" t="s">
        <v>2</v>
      </c>
      <c r="B409" s="150" t="s">
        <v>88</v>
      </c>
      <c r="C409" s="114"/>
      <c r="D409" s="115"/>
      <c r="E409" s="121"/>
      <c r="F409" s="146">
        <v>1.9502314814814816E-3</v>
      </c>
      <c r="G409" s="18"/>
      <c r="H409" s="99">
        <f>RANK(L409,$L$395:$L$444)</f>
        <v>2</v>
      </c>
      <c r="I409" s="100" t="s">
        <v>34</v>
      </c>
      <c r="J409" s="32"/>
      <c r="K409" s="2">
        <f>_xlfn.NUMBERVALUE(F409)</f>
        <v>1.9502314814814801E-3</v>
      </c>
      <c r="L409" s="2">
        <f>IF(K409&gt;0,20-K409,2)</f>
        <v>19.99804976851852</v>
      </c>
    </row>
    <row r="410" spans="1:12" s="2" customFormat="1" ht="12.75" customHeight="1" x14ac:dyDescent="0.2">
      <c r="A410" s="108"/>
      <c r="B410" s="150" t="s">
        <v>89</v>
      </c>
      <c r="C410" s="150">
        <v>2000</v>
      </c>
      <c r="D410" s="115"/>
      <c r="E410" s="121"/>
      <c r="F410" s="146"/>
      <c r="G410" s="18"/>
      <c r="I410" s="29"/>
      <c r="J410" s="32"/>
    </row>
    <row r="411" spans="1:12" s="2" customFormat="1" ht="12.75" customHeight="1" x14ac:dyDescent="0.2">
      <c r="A411" s="108"/>
      <c r="B411" s="150" t="s">
        <v>91</v>
      </c>
      <c r="C411" s="150">
        <v>2003</v>
      </c>
      <c r="D411" s="115"/>
      <c r="E411" s="121"/>
      <c r="F411" s="146"/>
      <c r="G411" s="18"/>
      <c r="I411" s="29"/>
      <c r="J411" s="32"/>
    </row>
    <row r="412" spans="1:12" s="2" customFormat="1" ht="12.75" customHeight="1" x14ac:dyDescent="0.2">
      <c r="A412" s="112"/>
      <c r="B412" s="150" t="s">
        <v>92</v>
      </c>
      <c r="C412" s="150">
        <v>2004</v>
      </c>
      <c r="D412" s="115"/>
      <c r="E412" s="121"/>
      <c r="F412" s="147"/>
      <c r="G412" s="18"/>
    </row>
    <row r="413" spans="1:12" s="2" customFormat="1" ht="12.75" customHeight="1" x14ac:dyDescent="0.2">
      <c r="A413" s="112"/>
      <c r="B413" s="150" t="s">
        <v>93</v>
      </c>
      <c r="C413" s="150">
        <v>2004</v>
      </c>
      <c r="D413" s="115"/>
      <c r="E413" s="125"/>
      <c r="F413" s="147"/>
    </row>
    <row r="414" spans="1:12" s="2" customFormat="1" ht="12.75" customHeight="1" x14ac:dyDescent="0.2">
      <c r="A414" s="112"/>
      <c r="B414" s="116" t="s">
        <v>12</v>
      </c>
      <c r="C414" s="114"/>
      <c r="D414" s="115"/>
      <c r="E414" s="125"/>
      <c r="F414" s="147"/>
    </row>
    <row r="415" spans="1:12" s="2" customFormat="1" ht="12.75" customHeight="1" thickBot="1" x14ac:dyDescent="0.25">
      <c r="A415" s="112"/>
      <c r="B415" s="116"/>
      <c r="C415" s="114"/>
      <c r="D415" s="115"/>
      <c r="E415" s="125"/>
      <c r="F415" s="147"/>
    </row>
    <row r="416" spans="1:12" s="2" customFormat="1" ht="15" customHeight="1" thickBot="1" x14ac:dyDescent="0.3">
      <c r="A416" s="108" t="s">
        <v>3</v>
      </c>
      <c r="B416" s="150" t="s">
        <v>177</v>
      </c>
      <c r="C416" s="114"/>
      <c r="D416" s="115"/>
      <c r="E416" s="121"/>
      <c r="F416" s="146">
        <v>2.1006944444444445E-3</v>
      </c>
      <c r="G416" s="18"/>
      <c r="H416" s="99">
        <f>RANK(L416,$L$395:$L$444)</f>
        <v>4</v>
      </c>
      <c r="I416" s="100" t="s">
        <v>34</v>
      </c>
      <c r="J416" s="32"/>
      <c r="K416" s="2">
        <f>_xlfn.NUMBERVALUE(F416)</f>
        <v>2.1006944444444402E-3</v>
      </c>
      <c r="L416" s="2">
        <f>IF(K416&gt;0,20-K416,2)</f>
        <v>19.997899305555556</v>
      </c>
    </row>
    <row r="417" spans="1:12" s="2" customFormat="1" ht="12.75" customHeight="1" x14ac:dyDescent="0.2">
      <c r="A417" s="108"/>
      <c r="B417" s="122" t="s">
        <v>181</v>
      </c>
      <c r="C417" s="114">
        <v>2003</v>
      </c>
      <c r="D417" s="115"/>
      <c r="E417" s="121"/>
      <c r="F417" s="146"/>
      <c r="G417" s="18"/>
      <c r="I417" s="29"/>
      <c r="J417" s="32"/>
    </row>
    <row r="418" spans="1:12" s="2" customFormat="1" ht="12.75" customHeight="1" x14ac:dyDescent="0.2">
      <c r="A418" s="108"/>
      <c r="B418" s="122" t="s">
        <v>171</v>
      </c>
      <c r="C418" s="114">
        <v>2004</v>
      </c>
      <c r="D418" s="115"/>
      <c r="E418" s="121"/>
      <c r="F418" s="146"/>
      <c r="G418" s="18"/>
      <c r="I418" s="29"/>
      <c r="J418" s="32"/>
    </row>
    <row r="419" spans="1:12" s="2" customFormat="1" ht="12.75" customHeight="1" x14ac:dyDescent="0.2">
      <c r="A419" s="112"/>
      <c r="B419" s="123" t="s">
        <v>172</v>
      </c>
      <c r="C419" s="114">
        <v>2003</v>
      </c>
      <c r="D419" s="115"/>
      <c r="E419" s="121"/>
      <c r="F419" s="147"/>
      <c r="G419" s="18"/>
    </row>
    <row r="420" spans="1:12" s="2" customFormat="1" ht="12.75" customHeight="1" x14ac:dyDescent="0.2">
      <c r="A420" s="112"/>
      <c r="B420" s="116" t="s">
        <v>169</v>
      </c>
      <c r="C420" s="114">
        <v>2004</v>
      </c>
      <c r="D420" s="115"/>
      <c r="E420" s="125"/>
      <c r="F420" s="147"/>
    </row>
    <row r="421" spans="1:12" s="2" customFormat="1" ht="12.75" customHeight="1" x14ac:dyDescent="0.2">
      <c r="A421" s="112"/>
      <c r="B421" s="116" t="s">
        <v>12</v>
      </c>
      <c r="C421" s="114"/>
      <c r="D421" s="115"/>
      <c r="E421" s="125"/>
      <c r="F421" s="147"/>
    </row>
    <row r="422" spans="1:12" s="2" customFormat="1" ht="12.75" customHeight="1" thickBot="1" x14ac:dyDescent="0.25">
      <c r="A422" s="112"/>
      <c r="B422" s="116"/>
      <c r="C422" s="114"/>
      <c r="D422" s="115"/>
      <c r="E422" s="125"/>
      <c r="F422" s="147"/>
    </row>
    <row r="423" spans="1:12" s="2" customFormat="1" ht="15" customHeight="1" thickBot="1" x14ac:dyDescent="0.3">
      <c r="A423" s="108" t="s">
        <v>4</v>
      </c>
      <c r="B423" s="150" t="s">
        <v>180</v>
      </c>
      <c r="C423" s="114"/>
      <c r="D423" s="115"/>
      <c r="E423" s="121"/>
      <c r="F423" s="146">
        <v>2.2870370370370371E-3</v>
      </c>
      <c r="G423" s="18"/>
      <c r="H423" s="99">
        <f>RANK(L423,$L$395:$L$444)</f>
        <v>5</v>
      </c>
      <c r="I423" s="100" t="s">
        <v>34</v>
      </c>
      <c r="J423" s="32"/>
      <c r="K423" s="2">
        <f>_xlfn.NUMBERVALUE(F423)</f>
        <v>2.2870370370370401E-3</v>
      </c>
      <c r="L423" s="2">
        <f>IF(K423&gt;0,20-K423,2)</f>
        <v>19.997712962962964</v>
      </c>
    </row>
    <row r="424" spans="1:12" s="2" customFormat="1" ht="12.75" customHeight="1" x14ac:dyDescent="0.2">
      <c r="A424" s="108"/>
      <c r="B424" s="122" t="s">
        <v>152</v>
      </c>
      <c r="C424" s="114">
        <v>2003</v>
      </c>
      <c r="D424" s="115"/>
      <c r="E424" s="121"/>
      <c r="F424" s="146"/>
      <c r="G424" s="18"/>
      <c r="I424" s="29"/>
      <c r="J424" s="32"/>
    </row>
    <row r="425" spans="1:12" s="2" customFormat="1" ht="12.75" customHeight="1" x14ac:dyDescent="0.2">
      <c r="A425" s="108"/>
      <c r="B425" s="122" t="s">
        <v>173</v>
      </c>
      <c r="C425" s="114">
        <v>2005</v>
      </c>
      <c r="D425" s="115"/>
      <c r="E425" s="121"/>
      <c r="F425" s="146"/>
      <c r="G425" s="18"/>
      <c r="I425" s="29"/>
      <c r="J425" s="32"/>
    </row>
    <row r="426" spans="1:12" s="2" customFormat="1" ht="12.75" customHeight="1" x14ac:dyDescent="0.2">
      <c r="A426" s="112"/>
      <c r="B426" s="123" t="s">
        <v>153</v>
      </c>
      <c r="C426" s="114">
        <v>2002</v>
      </c>
      <c r="D426" s="115"/>
      <c r="E426" s="121"/>
      <c r="F426" s="147"/>
      <c r="G426" s="18"/>
    </row>
    <row r="427" spans="1:12" s="2" customFormat="1" ht="12.75" customHeight="1" x14ac:dyDescent="0.2">
      <c r="A427" s="112"/>
      <c r="B427" s="116" t="s">
        <v>156</v>
      </c>
      <c r="C427" s="114">
        <v>2004</v>
      </c>
      <c r="D427" s="115"/>
      <c r="E427" s="125"/>
      <c r="F427" s="147"/>
    </row>
    <row r="428" spans="1:12" s="2" customFormat="1" ht="12.75" customHeight="1" x14ac:dyDescent="0.2">
      <c r="A428" s="112"/>
      <c r="B428" s="116" t="s">
        <v>12</v>
      </c>
      <c r="C428" s="114"/>
      <c r="D428" s="115"/>
      <c r="E428" s="125"/>
      <c r="F428" s="147"/>
    </row>
    <row r="429" spans="1:12" s="2" customFormat="1" ht="12.75" customHeight="1" thickBot="1" x14ac:dyDescent="0.25">
      <c r="A429" s="112"/>
      <c r="B429" s="116"/>
      <c r="C429" s="114"/>
      <c r="D429" s="115"/>
      <c r="E429" s="125"/>
      <c r="F429" s="147"/>
    </row>
    <row r="430" spans="1:12" s="2" customFormat="1" ht="15" customHeight="1" thickBot="1" x14ac:dyDescent="0.3">
      <c r="A430" s="108" t="s">
        <v>5</v>
      </c>
      <c r="B430" s="118"/>
      <c r="C430" s="114"/>
      <c r="D430" s="115"/>
      <c r="E430" s="121"/>
      <c r="F430" s="146">
        <v>0</v>
      </c>
      <c r="G430" s="18"/>
      <c r="H430" s="99">
        <f>RANK(L430,$L$395:$L$444)</f>
        <v>6</v>
      </c>
      <c r="I430" s="100" t="s">
        <v>34</v>
      </c>
      <c r="J430" s="32"/>
      <c r="K430" s="2">
        <f>_xlfn.NUMBERVALUE(F430)</f>
        <v>0</v>
      </c>
      <c r="L430" s="2">
        <f>IF(K430&gt;0,20-K430,2)</f>
        <v>2</v>
      </c>
    </row>
    <row r="431" spans="1:12" s="2" customFormat="1" ht="12.75" customHeight="1" x14ac:dyDescent="0.2">
      <c r="A431" s="108"/>
      <c r="B431" s="122"/>
      <c r="C431" s="114"/>
      <c r="D431" s="115"/>
      <c r="E431" s="121"/>
      <c r="F431" s="146"/>
      <c r="G431" s="18"/>
      <c r="I431" s="29"/>
      <c r="J431" s="32"/>
    </row>
    <row r="432" spans="1:12" s="2" customFormat="1" ht="12.75" customHeight="1" x14ac:dyDescent="0.2">
      <c r="A432" s="108"/>
      <c r="B432" s="122"/>
      <c r="C432" s="114"/>
      <c r="D432" s="115"/>
      <c r="E432" s="121"/>
      <c r="F432" s="146"/>
      <c r="G432" s="18"/>
      <c r="I432" s="29"/>
      <c r="J432" s="32"/>
    </row>
    <row r="433" spans="1:12" s="2" customFormat="1" ht="12.75" customHeight="1" x14ac:dyDescent="0.2">
      <c r="A433" s="112"/>
      <c r="B433" s="123"/>
      <c r="C433" s="114"/>
      <c r="D433" s="115"/>
      <c r="E433" s="121"/>
      <c r="F433" s="147"/>
      <c r="G433" s="18"/>
    </row>
    <row r="434" spans="1:12" s="2" customFormat="1" ht="12.75" customHeight="1" x14ac:dyDescent="0.2">
      <c r="A434" s="112"/>
      <c r="B434" s="116"/>
      <c r="C434" s="114"/>
      <c r="D434" s="115"/>
      <c r="E434" s="125"/>
      <c r="F434" s="147"/>
    </row>
    <row r="435" spans="1:12" s="2" customFormat="1" ht="12.75" customHeight="1" x14ac:dyDescent="0.2">
      <c r="A435" s="112"/>
      <c r="B435" s="116" t="s">
        <v>12</v>
      </c>
      <c r="C435" s="114"/>
      <c r="D435" s="115"/>
      <c r="E435" s="125"/>
      <c r="F435" s="147"/>
    </row>
    <row r="436" spans="1:12" s="2" customFormat="1" ht="12.75" customHeight="1" thickBot="1" x14ac:dyDescent="0.25">
      <c r="A436" s="112"/>
      <c r="B436" s="116"/>
      <c r="C436" s="114"/>
      <c r="D436" s="115"/>
      <c r="E436" s="125"/>
      <c r="F436" s="147"/>
    </row>
    <row r="437" spans="1:12" s="2" customFormat="1" ht="15" customHeight="1" thickBot="1" x14ac:dyDescent="0.3">
      <c r="A437" s="108" t="s">
        <v>6</v>
      </c>
      <c r="B437" s="118"/>
      <c r="C437" s="114"/>
      <c r="D437" s="115"/>
      <c r="E437" s="121"/>
      <c r="F437" s="146">
        <v>0</v>
      </c>
      <c r="G437" s="18"/>
      <c r="H437" s="99">
        <f>RANK(L437,$L$395:$L$444)</f>
        <v>6</v>
      </c>
      <c r="I437" s="100" t="s">
        <v>34</v>
      </c>
      <c r="J437" s="32"/>
      <c r="K437" s="2">
        <f>_xlfn.NUMBERVALUE(F437)</f>
        <v>0</v>
      </c>
      <c r="L437" s="2">
        <f>IF(K437&gt;0,20-K437,2)</f>
        <v>2</v>
      </c>
    </row>
    <row r="438" spans="1:12" s="2" customFormat="1" ht="12.75" customHeight="1" x14ac:dyDescent="0.2">
      <c r="A438" s="108"/>
      <c r="B438" s="122"/>
      <c r="C438" s="114"/>
      <c r="D438" s="115"/>
      <c r="E438" s="121"/>
      <c r="F438" s="146"/>
      <c r="G438" s="18"/>
      <c r="I438" s="29"/>
      <c r="J438" s="32"/>
    </row>
    <row r="439" spans="1:12" s="2" customFormat="1" ht="12.75" customHeight="1" x14ac:dyDescent="0.2">
      <c r="A439" s="108"/>
      <c r="B439" s="122"/>
      <c r="C439" s="114"/>
      <c r="D439" s="115"/>
      <c r="E439" s="121"/>
      <c r="F439" s="146"/>
      <c r="G439" s="18"/>
      <c r="I439" s="29"/>
      <c r="J439" s="32"/>
    </row>
    <row r="440" spans="1:12" s="2" customFormat="1" ht="12.75" customHeight="1" x14ac:dyDescent="0.2">
      <c r="A440" s="112"/>
      <c r="B440" s="123"/>
      <c r="C440" s="114"/>
      <c r="D440" s="115"/>
      <c r="E440" s="121"/>
      <c r="F440" s="147"/>
      <c r="G440" s="18"/>
    </row>
    <row r="441" spans="1:12" s="2" customFormat="1" ht="12.75" customHeight="1" x14ac:dyDescent="0.2">
      <c r="A441" s="112"/>
      <c r="B441" s="116"/>
      <c r="C441" s="114"/>
      <c r="D441" s="115"/>
      <c r="E441" s="125"/>
      <c r="F441" s="147"/>
    </row>
    <row r="442" spans="1:12" s="2" customFormat="1" ht="12.75" customHeight="1" x14ac:dyDescent="0.2">
      <c r="A442" s="112"/>
      <c r="B442" s="116" t="s">
        <v>12</v>
      </c>
      <c r="C442" s="114"/>
      <c r="D442" s="115"/>
      <c r="E442" s="125"/>
      <c r="F442" s="147"/>
    </row>
    <row r="443" spans="1:12" s="2" customFormat="1" ht="12.75" customHeight="1" thickBot="1" x14ac:dyDescent="0.25">
      <c r="A443" s="112"/>
      <c r="B443" s="116"/>
      <c r="C443" s="114"/>
      <c r="D443" s="115"/>
      <c r="E443" s="125"/>
      <c r="F443" s="147"/>
    </row>
    <row r="444" spans="1:12" s="2" customFormat="1" ht="15" customHeight="1" thickBot="1" x14ac:dyDescent="0.3">
      <c r="A444" s="108" t="s">
        <v>7</v>
      </c>
      <c r="B444" s="118"/>
      <c r="C444" s="114"/>
      <c r="D444" s="115"/>
      <c r="E444" s="121"/>
      <c r="F444" s="146">
        <v>0</v>
      </c>
      <c r="G444" s="18"/>
      <c r="H444" s="99">
        <f>RANK(L444,$L$395:$L$444)</f>
        <v>6</v>
      </c>
      <c r="I444" s="100" t="s">
        <v>34</v>
      </c>
      <c r="J444" s="32"/>
      <c r="K444" s="2">
        <f>_xlfn.NUMBERVALUE(F444)</f>
        <v>0</v>
      </c>
      <c r="L444" s="2">
        <f>IF(K444&gt;0,20-K444,2)</f>
        <v>2</v>
      </c>
    </row>
    <row r="445" spans="1:12" s="2" customFormat="1" ht="12.75" customHeight="1" x14ac:dyDescent="0.2">
      <c r="A445" s="108"/>
      <c r="B445" s="122"/>
      <c r="C445" s="114"/>
      <c r="D445" s="115"/>
      <c r="E445" s="121"/>
      <c r="F445" s="146"/>
      <c r="G445" s="18"/>
      <c r="I445" s="29"/>
      <c r="J445" s="32"/>
    </row>
    <row r="446" spans="1:12" s="2" customFormat="1" ht="12.75" customHeight="1" x14ac:dyDescent="0.2">
      <c r="A446" s="108"/>
      <c r="B446" s="122"/>
      <c r="C446" s="114"/>
      <c r="D446" s="115"/>
      <c r="E446" s="121"/>
      <c r="F446" s="146"/>
      <c r="G446" s="18"/>
      <c r="I446" s="29"/>
      <c r="J446" s="32"/>
    </row>
    <row r="447" spans="1:12" s="2" customFormat="1" ht="12.75" customHeight="1" x14ac:dyDescent="0.2">
      <c r="A447" s="112"/>
      <c r="B447" s="123"/>
      <c r="C447" s="114"/>
      <c r="D447" s="115"/>
      <c r="E447" s="121"/>
      <c r="F447" s="147"/>
      <c r="G447" s="18"/>
    </row>
    <row r="448" spans="1:12" s="2" customFormat="1" ht="12.75" customHeight="1" x14ac:dyDescent="0.2">
      <c r="A448" s="112"/>
      <c r="B448" s="116"/>
      <c r="C448" s="114"/>
      <c r="D448" s="115"/>
      <c r="E448" s="125"/>
      <c r="F448" s="147"/>
    </row>
    <row r="449" spans="1:6" s="2" customFormat="1" ht="12.75" customHeight="1" x14ac:dyDescent="0.2">
      <c r="A449" s="112"/>
      <c r="B449" s="116" t="s">
        <v>12</v>
      </c>
      <c r="C449" s="114"/>
      <c r="D449" s="115"/>
      <c r="E449" s="125"/>
      <c r="F449" s="147"/>
    </row>
  </sheetData>
  <sheetProtection password="E9F1" sheet="1"/>
  <mergeCells count="2">
    <mergeCell ref="A1:G1"/>
    <mergeCell ref="A2:G2"/>
  </mergeCells>
  <phoneticPr fontId="0" type="noConversion"/>
  <conditionalFormatting sqref="C6:C10">
    <cfRule type="cellIs" dxfId="55" priority="56" stopIfTrue="1" operator="notBetween">
      <formula>2000</formula>
      <formula>2005</formula>
    </cfRule>
  </conditionalFormatting>
  <conditionalFormatting sqref="C14:C18">
    <cfRule type="cellIs" dxfId="54" priority="55" stopIfTrue="1" operator="notBetween">
      <formula>2000</formula>
      <formula>2005</formula>
    </cfRule>
  </conditionalFormatting>
  <conditionalFormatting sqref="C23:C27">
    <cfRule type="cellIs" dxfId="53" priority="54" stopIfTrue="1" operator="notBetween">
      <formula>2000</formula>
      <formula>2005</formula>
    </cfRule>
  </conditionalFormatting>
  <conditionalFormatting sqref="C31:C35">
    <cfRule type="cellIs" dxfId="52" priority="53" stopIfTrue="1" operator="notBetween">
      <formula>2000</formula>
      <formula>2005</formula>
    </cfRule>
  </conditionalFormatting>
  <conditionalFormatting sqref="C39:C43">
    <cfRule type="cellIs" dxfId="51" priority="52" stopIfTrue="1" operator="notBetween">
      <formula>2000</formula>
      <formula>2005</formula>
    </cfRule>
  </conditionalFormatting>
  <conditionalFormatting sqref="C47:C51">
    <cfRule type="cellIs" dxfId="50" priority="51" stopIfTrue="1" operator="notBetween">
      <formula>2000</formula>
      <formula>2005</formula>
    </cfRule>
  </conditionalFormatting>
  <conditionalFormatting sqref="C55:C59">
    <cfRule type="cellIs" dxfId="49" priority="50" stopIfTrue="1" operator="notBetween">
      <formula>2000</formula>
      <formula>2005</formula>
    </cfRule>
  </conditionalFormatting>
  <conditionalFormatting sqref="C63:C67">
    <cfRule type="cellIs" dxfId="48" priority="49" stopIfTrue="1" operator="notBetween">
      <formula>2000</formula>
      <formula>2005</formula>
    </cfRule>
  </conditionalFormatting>
  <conditionalFormatting sqref="C74:C78">
    <cfRule type="cellIs" dxfId="47" priority="48" stopIfTrue="1" operator="notBetween">
      <formula>2000</formula>
      <formula>2005</formula>
    </cfRule>
  </conditionalFormatting>
  <conditionalFormatting sqref="C82:C86">
    <cfRule type="cellIs" dxfId="46" priority="47" stopIfTrue="1" operator="notBetween">
      <formula>2000</formula>
      <formula>2005</formula>
    </cfRule>
  </conditionalFormatting>
  <conditionalFormatting sqref="C90:C94">
    <cfRule type="cellIs" dxfId="45" priority="46" stopIfTrue="1" operator="notBetween">
      <formula>2000</formula>
      <formula>2005</formula>
    </cfRule>
  </conditionalFormatting>
  <conditionalFormatting sqref="C98:C102">
    <cfRule type="cellIs" dxfId="44" priority="45" stopIfTrue="1" operator="notBetween">
      <formula>2000</formula>
      <formula>2005</formula>
    </cfRule>
  </conditionalFormatting>
  <conditionalFormatting sqref="C106:C110">
    <cfRule type="cellIs" dxfId="43" priority="44" stopIfTrue="1" operator="notBetween">
      <formula>2000</formula>
      <formula>2005</formula>
    </cfRule>
  </conditionalFormatting>
  <conditionalFormatting sqref="C114:C118">
    <cfRule type="cellIs" dxfId="42" priority="43" stopIfTrue="1" operator="notBetween">
      <formula>2000</formula>
      <formula>2005</formula>
    </cfRule>
  </conditionalFormatting>
  <conditionalFormatting sqref="C122:C126">
    <cfRule type="cellIs" dxfId="41" priority="42" stopIfTrue="1" operator="notBetween">
      <formula>2000</formula>
      <formula>2005</formula>
    </cfRule>
  </conditionalFormatting>
  <conditionalFormatting sqref="C130:C134">
    <cfRule type="cellIs" dxfId="40" priority="41" stopIfTrue="1" operator="notBetween">
      <formula>2000</formula>
      <formula>2005</formula>
    </cfRule>
  </conditionalFormatting>
  <conditionalFormatting sqref="C140:C144">
    <cfRule type="cellIs" dxfId="39" priority="40" stopIfTrue="1" operator="notBetween">
      <formula>2000</formula>
      <formula>2005</formula>
    </cfRule>
  </conditionalFormatting>
  <conditionalFormatting sqref="C148:C152">
    <cfRule type="cellIs" dxfId="38" priority="39" stopIfTrue="1" operator="notBetween">
      <formula>2000</formula>
      <formula>2005</formula>
    </cfRule>
  </conditionalFormatting>
  <conditionalFormatting sqref="C156:C160">
    <cfRule type="cellIs" dxfId="37" priority="38" stopIfTrue="1" operator="notBetween">
      <formula>2000</formula>
      <formula>2005</formula>
    </cfRule>
  </conditionalFormatting>
  <conditionalFormatting sqref="C164:C168">
    <cfRule type="cellIs" dxfId="36" priority="37" stopIfTrue="1" operator="notBetween">
      <formula>2000</formula>
      <formula>2005</formula>
    </cfRule>
  </conditionalFormatting>
  <conditionalFormatting sqref="C172:C176">
    <cfRule type="cellIs" dxfId="35" priority="36" stopIfTrue="1" operator="notBetween">
      <formula>2000</formula>
      <formula>2005</formula>
    </cfRule>
  </conditionalFormatting>
  <conditionalFormatting sqref="C180:C184">
    <cfRule type="cellIs" dxfId="34" priority="35" stopIfTrue="1" operator="notBetween">
      <formula>2000</formula>
      <formula>2005</formula>
    </cfRule>
  </conditionalFormatting>
  <conditionalFormatting sqref="C188:C192">
    <cfRule type="cellIs" dxfId="33" priority="34" stopIfTrue="1" operator="notBetween">
      <formula>2000</formula>
      <formula>2005</formula>
    </cfRule>
  </conditionalFormatting>
  <conditionalFormatting sqref="C196:C200">
    <cfRule type="cellIs" dxfId="32" priority="33" stopIfTrue="1" operator="notBetween">
      <formula>2000</formula>
      <formula>2005</formula>
    </cfRule>
  </conditionalFormatting>
  <conditionalFormatting sqref="C206:C210">
    <cfRule type="cellIs" dxfId="31" priority="32" stopIfTrue="1" operator="notBetween">
      <formula>2000</formula>
      <formula>2005</formula>
    </cfRule>
  </conditionalFormatting>
  <conditionalFormatting sqref="C214:C218">
    <cfRule type="cellIs" dxfId="30" priority="31" stopIfTrue="1" operator="notBetween">
      <formula>2000</formula>
      <formula>2005</formula>
    </cfRule>
  </conditionalFormatting>
  <conditionalFormatting sqref="C222:C226">
    <cfRule type="cellIs" dxfId="29" priority="30" stopIfTrue="1" operator="notBetween">
      <formula>2000</formula>
      <formula>2005</formula>
    </cfRule>
  </conditionalFormatting>
  <conditionalFormatting sqref="C230:C234">
    <cfRule type="cellIs" dxfId="28" priority="29" stopIfTrue="1" operator="notBetween">
      <formula>2000</formula>
      <formula>2005</formula>
    </cfRule>
  </conditionalFormatting>
  <conditionalFormatting sqref="C238:C242">
    <cfRule type="cellIs" dxfId="27" priority="28" stopIfTrue="1" operator="notBetween">
      <formula>2000</formula>
      <formula>2005</formula>
    </cfRule>
  </conditionalFormatting>
  <conditionalFormatting sqref="C246:C250">
    <cfRule type="cellIs" dxfId="26" priority="27" stopIfTrue="1" operator="notBetween">
      <formula>2000</formula>
      <formula>2005</formula>
    </cfRule>
  </conditionalFormatting>
  <conditionalFormatting sqref="C254:C258">
    <cfRule type="cellIs" dxfId="25" priority="26" stopIfTrue="1" operator="notBetween">
      <formula>2000</formula>
      <formula>2005</formula>
    </cfRule>
  </conditionalFormatting>
  <conditionalFormatting sqref="C262:C266">
    <cfRule type="cellIs" dxfId="24" priority="25" stopIfTrue="1" operator="notBetween">
      <formula>2000</formula>
      <formula>2005</formula>
    </cfRule>
  </conditionalFormatting>
  <conditionalFormatting sqref="C272:C276">
    <cfRule type="cellIs" dxfId="23" priority="24" stopIfTrue="1" operator="notBetween">
      <formula>2000</formula>
      <formula>2005</formula>
    </cfRule>
  </conditionalFormatting>
  <conditionalFormatting sqref="C280:C284">
    <cfRule type="cellIs" dxfId="22" priority="23" stopIfTrue="1" operator="notBetween">
      <formula>2000</formula>
      <formula>2005</formula>
    </cfRule>
  </conditionalFormatting>
  <conditionalFormatting sqref="C288:C292">
    <cfRule type="cellIs" dxfId="21" priority="22" stopIfTrue="1" operator="notBetween">
      <formula>2000</formula>
      <formula>2005</formula>
    </cfRule>
  </conditionalFormatting>
  <conditionalFormatting sqref="C296:C300">
    <cfRule type="cellIs" dxfId="20" priority="21" stopIfTrue="1" operator="notBetween">
      <formula>2000</formula>
      <formula>2005</formula>
    </cfRule>
  </conditionalFormatting>
  <conditionalFormatting sqref="C304:C308">
    <cfRule type="cellIs" dxfId="19" priority="20" stopIfTrue="1" operator="notBetween">
      <formula>2000</formula>
      <formula>2005</formula>
    </cfRule>
  </conditionalFormatting>
  <conditionalFormatting sqref="C312:C316">
    <cfRule type="cellIs" dxfId="18" priority="19" stopIfTrue="1" operator="notBetween">
      <formula>2000</formula>
      <formula>2005</formula>
    </cfRule>
  </conditionalFormatting>
  <conditionalFormatting sqref="C320:C324">
    <cfRule type="cellIs" dxfId="17" priority="18" stopIfTrue="1" operator="notBetween">
      <formula>2000</formula>
      <formula>2005</formula>
    </cfRule>
  </conditionalFormatting>
  <conditionalFormatting sqref="C328:C332">
    <cfRule type="cellIs" dxfId="16" priority="17" stopIfTrue="1" operator="notBetween">
      <formula>2000</formula>
      <formula>2005</formula>
    </cfRule>
  </conditionalFormatting>
  <conditionalFormatting sqref="C338:C341">
    <cfRule type="cellIs" dxfId="15" priority="16" stopIfTrue="1" operator="notBetween">
      <formula>2000</formula>
      <formula>2005</formula>
    </cfRule>
  </conditionalFormatting>
  <conditionalFormatting sqref="C345:C348">
    <cfRule type="cellIs" dxfId="14" priority="15" stopIfTrue="1" operator="notBetween">
      <formula>2000</formula>
      <formula>2005</formula>
    </cfRule>
  </conditionalFormatting>
  <conditionalFormatting sqref="C352:C355">
    <cfRule type="cellIs" dxfId="13" priority="14" stopIfTrue="1" operator="notBetween">
      <formula>2000</formula>
      <formula>2005</formula>
    </cfRule>
  </conditionalFormatting>
  <conditionalFormatting sqref="C359:C362">
    <cfRule type="cellIs" dxfId="12" priority="13" stopIfTrue="1" operator="notBetween">
      <formula>2000</formula>
      <formula>2005</formula>
    </cfRule>
  </conditionalFormatting>
  <conditionalFormatting sqref="C366:C369">
    <cfRule type="cellIs" dxfId="11" priority="12" stopIfTrue="1" operator="notBetween">
      <formula>2000</formula>
      <formula>2005</formula>
    </cfRule>
  </conditionalFormatting>
  <conditionalFormatting sqref="C373:C376">
    <cfRule type="cellIs" dxfId="10" priority="11" stopIfTrue="1" operator="notBetween">
      <formula>2000</formula>
      <formula>2005</formula>
    </cfRule>
  </conditionalFormatting>
  <conditionalFormatting sqref="C380:C383">
    <cfRule type="cellIs" dxfId="9" priority="10" stopIfTrue="1" operator="notBetween">
      <formula>2000</formula>
      <formula>2005</formula>
    </cfRule>
  </conditionalFormatting>
  <conditionalFormatting sqref="C387:C390">
    <cfRule type="cellIs" dxfId="8" priority="9" stopIfTrue="1" operator="notBetween">
      <formula>2000</formula>
      <formula>2005</formula>
    </cfRule>
  </conditionalFormatting>
  <conditionalFormatting sqref="C396:C399">
    <cfRule type="cellIs" dxfId="7" priority="8" stopIfTrue="1" operator="notBetween">
      <formula>2000</formula>
      <formula>2005</formula>
    </cfRule>
  </conditionalFormatting>
  <conditionalFormatting sqref="C403:C406">
    <cfRule type="cellIs" dxfId="6" priority="7" stopIfTrue="1" operator="notBetween">
      <formula>2000</formula>
      <formula>2005</formula>
    </cfRule>
  </conditionalFormatting>
  <conditionalFormatting sqref="C410:C413">
    <cfRule type="cellIs" dxfId="5" priority="6" stopIfTrue="1" operator="notBetween">
      <formula>2000</formula>
      <formula>2005</formula>
    </cfRule>
  </conditionalFormatting>
  <conditionalFormatting sqref="C417:C420">
    <cfRule type="cellIs" dxfId="4" priority="5" stopIfTrue="1" operator="notBetween">
      <formula>2000</formula>
      <formula>2005</formula>
    </cfRule>
  </conditionalFormatting>
  <conditionalFormatting sqref="C424:C427">
    <cfRule type="cellIs" dxfId="3" priority="4" stopIfTrue="1" operator="notBetween">
      <formula>2000</formula>
      <formula>2005</formula>
    </cfRule>
  </conditionalFormatting>
  <conditionalFormatting sqref="C431:C434">
    <cfRule type="cellIs" dxfId="2" priority="3" stopIfTrue="1" operator="notBetween">
      <formula>2000</formula>
      <formula>2005</formula>
    </cfRule>
  </conditionalFormatting>
  <conditionalFormatting sqref="C438:C441">
    <cfRule type="cellIs" dxfId="1" priority="2" stopIfTrue="1" operator="notBetween">
      <formula>2000</formula>
      <formula>2005</formula>
    </cfRule>
  </conditionalFormatting>
  <conditionalFormatting sqref="C445:C448">
    <cfRule type="cellIs" dxfId="0" priority="1" stopIfTrue="1" operator="notBetween">
      <formula>2000</formula>
      <formula>2005</formula>
    </cfRule>
  </conditionalFormatting>
  <printOptions horizontalCentered="1"/>
  <pageMargins left="0.78740157480314965" right="0.78740157480314965" top="1.1811023622047245" bottom="0.59055118110236227" header="0.51181102362204722" footer="0.51181102362204722"/>
  <pageSetup paperSize="9" scale="95" orientation="portrait" horizontalDpi="300" verticalDpi="300" r:id="rId1"/>
  <headerFooter alignWithMargins="0">
    <oddHeader xml:space="preserve">&amp;C&amp;"Arial CE,Félkövér"&amp;12 2017/2018. TANÉVI ATLÉTIKA DIÁKOLIMPIA®
ÜGYESSÉGI ÉS VÁLTÓFUTÓ CSAPATBAJNOKSÁG </oddHeader>
    <oddFooter>&amp;R&amp;P</oddFooter>
  </headerFooter>
  <rowBreaks count="8" manualBreakCount="8">
    <brk id="52" max="6" man="1"/>
    <brk id="104" max="6" man="1"/>
    <brk id="137" max="6" man="1"/>
    <brk id="193" max="6" man="1"/>
    <brk id="251" max="6" man="1"/>
    <brk id="309" max="6" man="1"/>
    <brk id="370" max="6" man="1"/>
    <brk id="4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Fedlap</vt:lpstr>
      <vt:lpstr>V-VI. kcs FIÚ</vt:lpstr>
      <vt:lpstr>V-VI. kcs LEÁNY</vt:lpstr>
      <vt:lpstr>'V-VI. kcs FIÚ'!Nyomtatási_terület</vt:lpstr>
      <vt:lpstr>'V-VI. kcs LEÁNY'!Nyomtatási_terület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Nagy Gábor</cp:lastModifiedBy>
  <cp:lastPrinted>2013-09-06T10:09:47Z</cp:lastPrinted>
  <dcterms:created xsi:type="dcterms:W3CDTF">2003-10-04T09:35:55Z</dcterms:created>
  <dcterms:modified xsi:type="dcterms:W3CDTF">2019-10-01T06:06:04Z</dcterms:modified>
</cp:coreProperties>
</file>