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GDOKument\BMDST\19.20\Megyeiverseny\Befejezett\AtlétikaŰCSB\"/>
    </mc:Choice>
  </mc:AlternateContent>
  <bookViews>
    <workbookView xWindow="0" yWindow="0" windowWidth="20490" windowHeight="7050" tabRatio="787"/>
  </bookViews>
  <sheets>
    <sheet name="Fedlap" sheetId="23" r:id="rId1"/>
    <sheet name="III-IV. kcs FIÚ" sheetId="4" r:id="rId2"/>
    <sheet name="III-IV. kcs LEÁNY" sheetId="24" r:id="rId3"/>
  </sheets>
  <definedNames>
    <definedName name="_xlnm.Print_Area" localSheetId="0">Fedlap!#REF!</definedName>
    <definedName name="_xlnm.Print_Area" localSheetId="1">'III-IV. kcs FIÚ'!$A$1:$G$398</definedName>
    <definedName name="_xlnm.Print_Area" localSheetId="2">'III-IV. kcs LEÁNY'!$A$1:$G$267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13" i="4" l="1"/>
  <c r="M413" i="4" s="1"/>
  <c r="L400" i="4"/>
  <c r="M400" i="4" s="1"/>
  <c r="L387" i="4"/>
  <c r="M387" i="4" s="1"/>
  <c r="L374" i="4"/>
  <c r="M374" i="4" s="1"/>
  <c r="L361" i="4"/>
  <c r="M361" i="4" s="1"/>
  <c r="L348" i="4"/>
  <c r="M348" i="4" s="1"/>
  <c r="L335" i="4"/>
  <c r="M335" i="4" s="1"/>
  <c r="L322" i="4"/>
  <c r="M322" i="4" s="1"/>
  <c r="F146" i="4"/>
  <c r="F5" i="4"/>
  <c r="F14" i="4"/>
  <c r="F22" i="4"/>
  <c r="F30" i="4"/>
  <c r="F38" i="4"/>
  <c r="F46" i="4"/>
  <c r="F54" i="4"/>
  <c r="F62" i="4"/>
  <c r="F70" i="4"/>
  <c r="F81" i="4"/>
  <c r="F90" i="4"/>
  <c r="F98" i="4"/>
  <c r="F106" i="4"/>
  <c r="F114" i="4"/>
  <c r="F122" i="4"/>
  <c r="F130" i="4"/>
  <c r="F138" i="4"/>
  <c r="F156" i="4"/>
  <c r="F165" i="4"/>
  <c r="F173" i="4"/>
  <c r="F181" i="4"/>
  <c r="F189" i="4"/>
  <c r="F197" i="4"/>
  <c r="F205" i="4"/>
  <c r="F213" i="4"/>
  <c r="F221" i="4"/>
  <c r="F232" i="4"/>
  <c r="F241" i="4"/>
  <c r="F249" i="4"/>
  <c r="F257" i="4"/>
  <c r="F265" i="4"/>
  <c r="F273" i="4"/>
  <c r="F281" i="4"/>
  <c r="F289" i="4"/>
  <c r="F297" i="4"/>
  <c r="F262" i="24"/>
  <c r="F254" i="24"/>
  <c r="F246" i="24"/>
  <c r="F238" i="24"/>
  <c r="F230" i="24"/>
  <c r="F222" i="24"/>
  <c r="F214" i="24"/>
  <c r="F206" i="24"/>
  <c r="F195" i="24"/>
  <c r="F187" i="24"/>
  <c r="F179" i="24"/>
  <c r="F171" i="24"/>
  <c r="F163" i="24"/>
  <c r="F155" i="24"/>
  <c r="F147" i="24"/>
  <c r="F139" i="24"/>
  <c r="H195" i="24" s="1"/>
  <c r="F129" i="24"/>
  <c r="F121" i="24"/>
  <c r="F113" i="24"/>
  <c r="F105" i="24"/>
  <c r="F97" i="24"/>
  <c r="F89" i="24"/>
  <c r="F81" i="24"/>
  <c r="F73" i="24"/>
  <c r="F62" i="24"/>
  <c r="H62" i="24"/>
  <c r="F54" i="24"/>
  <c r="H54" i="24"/>
  <c r="F46" i="24"/>
  <c r="H46" i="24"/>
  <c r="F38" i="24"/>
  <c r="H38" i="24"/>
  <c r="F30" i="24"/>
  <c r="H30" i="24"/>
  <c r="F22" i="24"/>
  <c r="H22" i="24"/>
  <c r="F14" i="24"/>
  <c r="H14" i="24"/>
  <c r="F6" i="24"/>
  <c r="H6" i="24"/>
  <c r="H221" i="4" l="1"/>
  <c r="H130" i="4"/>
  <c r="H62" i="4"/>
  <c r="H374" i="4"/>
  <c r="H387" i="4"/>
  <c r="H400" i="4"/>
  <c r="H413" i="4"/>
  <c r="H322" i="4"/>
  <c r="H335" i="4"/>
  <c r="H348" i="4"/>
  <c r="H361" i="4"/>
  <c r="H281" i="4"/>
  <c r="H297" i="4"/>
  <c r="H249" i="4"/>
  <c r="H265" i="4"/>
  <c r="H273" i="4"/>
  <c r="H241" i="4"/>
  <c r="H181" i="4"/>
  <c r="H257" i="4"/>
  <c r="H289" i="4"/>
  <c r="H129" i="24"/>
  <c r="H73" i="24"/>
  <c r="H81" i="24"/>
  <c r="H89" i="24"/>
  <c r="H97" i="24"/>
  <c r="H105" i="24"/>
  <c r="H113" i="24"/>
  <c r="H121" i="24"/>
  <c r="H139" i="24"/>
  <c r="H147" i="24"/>
  <c r="H155" i="24"/>
  <c r="H163" i="24"/>
  <c r="H171" i="24"/>
  <c r="H179" i="24"/>
  <c r="H187" i="24"/>
  <c r="H238" i="24"/>
  <c r="H98" i="4"/>
  <c r="H138" i="4"/>
  <c r="H54" i="4"/>
  <c r="H30" i="4"/>
  <c r="H22" i="4"/>
  <c r="H70" i="4"/>
  <c r="H14" i="4"/>
  <c r="H46" i="4"/>
  <c r="H38" i="4"/>
  <c r="H165" i="4"/>
  <c r="H262" i="24"/>
  <c r="H146" i="4"/>
  <c r="H90" i="4"/>
  <c r="H114" i="4"/>
  <c r="H122" i="4"/>
  <c r="H106" i="4"/>
  <c r="H189" i="4"/>
  <c r="H213" i="4"/>
  <c r="H205" i="4"/>
  <c r="H197" i="4"/>
  <c r="H173" i="4"/>
  <c r="H214" i="24"/>
  <c r="H222" i="24"/>
  <c r="H230" i="24"/>
  <c r="H206" i="24"/>
  <c r="H246" i="24"/>
  <c r="H254" i="24"/>
</calcChain>
</file>

<file path=xl/sharedStrings.xml><?xml version="1.0" encoding="utf-8"?>
<sst xmlns="http://schemas.openxmlformats.org/spreadsheetml/2006/main" count="572" uniqueCount="177">
  <si>
    <t xml:space="preserve">FIÚ III-IV. KORCSOPORT </t>
  </si>
  <si>
    <t xml:space="preserve">LEÁNY III-IV. KORCSOPORT </t>
  </si>
  <si>
    <t>1.</t>
  </si>
  <si>
    <t>2.</t>
  </si>
  <si>
    <t>3.</t>
  </si>
  <si>
    <t>4.</t>
  </si>
  <si>
    <t>5.</t>
  </si>
  <si>
    <t>6.</t>
  </si>
  <si>
    <t>7.</t>
  </si>
  <si>
    <t>8.</t>
  </si>
  <si>
    <t>Magasugrás fiú</t>
  </si>
  <si>
    <t>ÜGYESSÉGI ÉS VÁLTÓFUTÓ CSAPATBAJNOKSÁG</t>
  </si>
  <si>
    <t>XXXXXXXXXXX</t>
  </si>
  <si>
    <t>MEGYEI DÖNTŐ</t>
  </si>
  <si>
    <t xml:space="preserve">Testnevelő: </t>
  </si>
  <si>
    <t>III-IV. KORCSOPORT</t>
  </si>
  <si>
    <t>Távolugrás fiú</t>
  </si>
  <si>
    <t>Súlylökés (4 kg) fiú</t>
  </si>
  <si>
    <t>Kislabdahajítás fiú</t>
  </si>
  <si>
    <t xml:space="preserve">10 x 200 m vegyesváltó </t>
  </si>
  <si>
    <t>Kazincbarcika, Petőfi Sándor Ált. Isk.</t>
  </si>
  <si>
    <t>Kiss Balázs</t>
  </si>
  <si>
    <t>Béla Imre</t>
  </si>
  <si>
    <t>Horváth Kálmán</t>
  </si>
  <si>
    <t>Kiss Ramóna</t>
  </si>
  <si>
    <t>Kocsis Krisztina</t>
  </si>
  <si>
    <t>Horváth Lenke</t>
  </si>
  <si>
    <t>Futásrend: leány: 1-3-5-7-9; fiú: 2-4-6-8-10</t>
  </si>
  <si>
    <r>
      <t xml:space="preserve">Helyszín </t>
    </r>
    <r>
      <rPr>
        <b/>
        <sz val="10"/>
        <color indexed="20"/>
        <rFont val="Arial Black"/>
        <family val="2"/>
        <charset val="238"/>
      </rPr>
      <t>(település, és versenyhelyszín)</t>
    </r>
    <r>
      <rPr>
        <b/>
        <sz val="14"/>
        <color indexed="20"/>
        <rFont val="Arial Black"/>
        <family val="2"/>
        <charset val="238"/>
      </rPr>
      <t>:</t>
    </r>
  </si>
  <si>
    <r>
      <t xml:space="preserve">Időpont </t>
    </r>
    <r>
      <rPr>
        <b/>
        <sz val="10"/>
        <color indexed="20"/>
        <rFont val="Arial Black"/>
        <family val="2"/>
        <charset val="238"/>
      </rPr>
      <t>(év, hónap, nap, óra)</t>
    </r>
    <r>
      <rPr>
        <b/>
        <sz val="14"/>
        <color indexed="20"/>
        <rFont val="Arial Black"/>
        <family val="2"/>
        <charset val="238"/>
      </rPr>
      <t>:</t>
    </r>
  </si>
  <si>
    <r>
      <t>Versenykörülmények</t>
    </r>
    <r>
      <rPr>
        <b/>
        <sz val="10"/>
        <color indexed="20"/>
        <rFont val="Arial Black"/>
        <family val="2"/>
        <charset val="238"/>
      </rPr>
      <t xml:space="preserve"> (szeles, v. napos idő, sérülésmentes, stb.)</t>
    </r>
    <r>
      <rPr>
        <b/>
        <sz val="14"/>
        <color indexed="20"/>
        <rFont val="Arial Black"/>
        <family val="2"/>
        <charset val="238"/>
      </rPr>
      <t>:</t>
    </r>
  </si>
  <si>
    <t>A Versenybizottság elnöke:</t>
  </si>
  <si>
    <t>ATLÉTIKA DIÁKOLIMPIA®</t>
  </si>
  <si>
    <t>Nagy József</t>
  </si>
  <si>
    <t>2005</t>
  </si>
  <si>
    <t>2006</t>
  </si>
  <si>
    <t>Nagy Péter</t>
  </si>
  <si>
    <t>Kiss Gábor</t>
  </si>
  <si>
    <t>Szabó Kornél</t>
  </si>
  <si>
    <t>Horváth Gergő</t>
  </si>
  <si>
    <t>Kovács Róbert</t>
  </si>
  <si>
    <t>Testnevelő: Varga Elemér</t>
  </si>
  <si>
    <t>SzabóBianka</t>
  </si>
  <si>
    <t>Kovács József</t>
  </si>
  <si>
    <t>Varga Piroska</t>
  </si>
  <si>
    <t>Testnevelő: Nagy Elemér</t>
  </si>
  <si>
    <t>2007</t>
  </si>
  <si>
    <t>. helyezés</t>
  </si>
  <si>
    <t>Csapat eredménye:</t>
  </si>
  <si>
    <t>Testnevelő:</t>
  </si>
  <si>
    <t>4:33,0</t>
  </si>
  <si>
    <t>(2005-2006-2007-2008-ben születettek)</t>
  </si>
  <si>
    <t>2008</t>
  </si>
  <si>
    <t>2019/2020. TANÉVI</t>
  </si>
  <si>
    <t>Pécsi Meszesi Általános Iskola</t>
  </si>
  <si>
    <t>Bátor Boglárka</t>
  </si>
  <si>
    <t>Buzási Rebeka</t>
  </si>
  <si>
    <t>Nagy Denissza</t>
  </si>
  <si>
    <t>Schwarcz Adrienn</t>
  </si>
  <si>
    <t>Stettner Viktória</t>
  </si>
  <si>
    <t>Buzási Regina</t>
  </si>
  <si>
    <t>Pápai Vanessza Andrea</t>
  </si>
  <si>
    <t>Ponnert Míra Dóra</t>
  </si>
  <si>
    <t>Kozármislenyi Janikovszky Éva Általános Iskola</t>
  </si>
  <si>
    <t>Bernhardt Panna</t>
  </si>
  <si>
    <t>Gyuró Noémi</t>
  </si>
  <si>
    <t>Lázár Petra</t>
  </si>
  <si>
    <t>Ostrosics Adél</t>
  </si>
  <si>
    <t>Szentes Karolina</t>
  </si>
  <si>
    <t>Bank Dávid</t>
  </si>
  <si>
    <t>Ébner Kristóf</t>
  </si>
  <si>
    <t>Harcos Viktor</t>
  </si>
  <si>
    <t>Kovács András</t>
  </si>
  <si>
    <t>Pólics Bence</t>
  </si>
  <si>
    <t>Pécsi Református Kollégium Gimnáziuma, Szakgimnáziuma, Szakközépiskolája, Általános Iskolája és Óvodája</t>
  </si>
  <si>
    <t>Elekes Hanna Edina</t>
  </si>
  <si>
    <t>Jávori Nóra</t>
  </si>
  <si>
    <t>Kiss Kata</t>
  </si>
  <si>
    <t>Stefanovics Nóra</t>
  </si>
  <si>
    <t>Szent Mór Katolikus Óvoda, Általános Iskola, Alapfokú Művészeti Iskola és Gimnázium</t>
  </si>
  <si>
    <t>Ambrus Ágnes</t>
  </si>
  <si>
    <t>Ambrus Júlia</t>
  </si>
  <si>
    <t>Csiszár Tímea</t>
  </si>
  <si>
    <t>Huba Liána Lorka</t>
  </si>
  <si>
    <t>Huszta Réka</t>
  </si>
  <si>
    <t>Farkas Anna</t>
  </si>
  <si>
    <t>Bali Bálint</t>
  </si>
  <si>
    <t>Bánkuti Gellért</t>
  </si>
  <si>
    <t>Csete Donát</t>
  </si>
  <si>
    <t>Flach Benjamin</t>
  </si>
  <si>
    <t>Gaál Botond</t>
  </si>
  <si>
    <t>Huszta Máté</t>
  </si>
  <si>
    <t>Merics Vilmos</t>
  </si>
  <si>
    <t>Nagy Barnabás</t>
  </si>
  <si>
    <t>Kis Balázs</t>
  </si>
  <si>
    <t>Istvánffy Miklós Általános Iskola</t>
  </si>
  <si>
    <t>Bencsik Lara</t>
  </si>
  <si>
    <t>Csonka Bálint</t>
  </si>
  <si>
    <t>Harmat Cseperke</t>
  </si>
  <si>
    <t>Matáncsi Flóra</t>
  </si>
  <si>
    <t>Matáncsi Mátyás</t>
  </si>
  <si>
    <t>Mocker Edvárd</t>
  </si>
  <si>
    <t>Orsós Zoltán</t>
  </si>
  <si>
    <t>Szakács Elizabet Rózsa</t>
  </si>
  <si>
    <t>Varga Patrik Martin</t>
  </si>
  <si>
    <t>Vágó Viktória</t>
  </si>
  <si>
    <t>Cserepka János Baptista Általános Iskola, Középiskola és Sportiskola</t>
  </si>
  <si>
    <t>Bolvári Levente</t>
  </si>
  <si>
    <t>Csincsák Vivien</t>
  </si>
  <si>
    <t>Dinya Dorka</t>
  </si>
  <si>
    <t>Füzesi András</t>
  </si>
  <si>
    <t>Kosaras Kyra Norina</t>
  </si>
  <si>
    <t>Küllős Kíra</t>
  </si>
  <si>
    <t>Mihácsi Attila Patrik</t>
  </si>
  <si>
    <t>Németh Áron</t>
  </si>
  <si>
    <t>Tímár Dominik</t>
  </si>
  <si>
    <t>Sasvári Tamara</t>
  </si>
  <si>
    <t>Horváth- Szabó Norbert</t>
  </si>
  <si>
    <t>Ignácz Lajos</t>
  </si>
  <si>
    <t>Sudár Balázs</t>
  </si>
  <si>
    <t>Liszt Ferenc Német Nemzetiségi Általános Iskola és Alapfokú Művészeti Iskola</t>
  </si>
  <si>
    <t>Kaiser Olivér</t>
  </si>
  <si>
    <t>Ruppert Lénárd Áron</t>
  </si>
  <si>
    <t>Sőregi Valér</t>
  </si>
  <si>
    <t>Téglás Krisztián Noel</t>
  </si>
  <si>
    <t>Vogl Erik</t>
  </si>
  <si>
    <t>Bólyi Általános Iskola és Alapfokú Művészeti Iskola</t>
  </si>
  <si>
    <t>Bácsvánin Dusán</t>
  </si>
  <si>
    <t>Bechtel Flóra</t>
  </si>
  <si>
    <t>Brutyó Bertalan</t>
  </si>
  <si>
    <t>Csonka Krisztián</t>
  </si>
  <si>
    <t>Fekete Zalán</t>
  </si>
  <si>
    <t>Hock Ármin</t>
  </si>
  <si>
    <t>Horváth Tamás</t>
  </si>
  <si>
    <t>Juhos Szabrina</t>
  </si>
  <si>
    <t>Németh Donát</t>
  </si>
  <si>
    <t>Neuperger Adél</t>
  </si>
  <si>
    <t>Reitz Ákos</t>
  </si>
  <si>
    <t>Szegedi Adrienn</t>
  </si>
  <si>
    <t>Takaró Nóra</t>
  </si>
  <si>
    <t>Tóth Virág</t>
  </si>
  <si>
    <t>Tóth András</t>
  </si>
  <si>
    <t>Vajda István</t>
  </si>
  <si>
    <t>Tornyos Karolina</t>
  </si>
  <si>
    <t>Tóth Beáta</t>
  </si>
  <si>
    <t>Treitz Benjámin</t>
  </si>
  <si>
    <t>Varjas Ágoston</t>
  </si>
  <si>
    <t>Kőrösi Krisztofer</t>
  </si>
  <si>
    <t>Flach Benjámin</t>
  </si>
  <si>
    <t>István Ágoston</t>
  </si>
  <si>
    <t>Tóth Vencel</t>
  </si>
  <si>
    <t>Révai Eszter</t>
  </si>
  <si>
    <t>Szokol Zóra</t>
  </si>
  <si>
    <t>Muszty Kata</t>
  </si>
  <si>
    <t>Vozár Viola</t>
  </si>
  <si>
    <t>Rácz Vekerdi Dorka</t>
  </si>
  <si>
    <t>Vechtel Flóra</t>
  </si>
  <si>
    <t>Keibl Luca</t>
  </si>
  <si>
    <t>Kovács Julcsi</t>
  </si>
  <si>
    <t>Tóth Anna</t>
  </si>
  <si>
    <t>Lazár Petra</t>
  </si>
  <si>
    <t>Rácz-Vekerdi Dorka</t>
  </si>
  <si>
    <t xml:space="preserve">Harcos Viktor </t>
  </si>
  <si>
    <t>Töletesi Márk</t>
  </si>
  <si>
    <t>Secenji Benedek</t>
  </si>
  <si>
    <t>Magasugrás fiú (indult: 1 csapat)</t>
  </si>
  <si>
    <t>Távolugrás fiú (indult:4 csapat)</t>
  </si>
  <si>
    <r>
      <t>Súlylökés (</t>
    </r>
    <r>
      <rPr>
        <b/>
        <sz val="10"/>
        <color indexed="10"/>
        <rFont val="Arial"/>
        <family val="2"/>
        <charset val="238"/>
      </rPr>
      <t>4 kg</t>
    </r>
    <r>
      <rPr>
        <b/>
        <sz val="10"/>
        <color indexed="12"/>
        <rFont val="Arial"/>
        <family val="2"/>
        <charset val="238"/>
      </rPr>
      <t>) fiú (indult: 4 csapat)</t>
    </r>
  </si>
  <si>
    <t>Kislabdahajítás fiú (indult: 7 csapat)</t>
  </si>
  <si>
    <t>10x200 m vegyes váltó (5 leány - 5 fiú) (indult: 5 csapat)</t>
  </si>
  <si>
    <t>Magasugrás leány (indult: 1 csapat)</t>
  </si>
  <si>
    <t>Távolugrás leány (indult: 5 csapat)</t>
  </si>
  <si>
    <r>
      <t>Súlylökés (</t>
    </r>
    <r>
      <rPr>
        <b/>
        <sz val="10"/>
        <color indexed="12"/>
        <rFont val="Arial"/>
        <family val="2"/>
        <charset val="238"/>
      </rPr>
      <t>3kg</t>
    </r>
    <r>
      <rPr>
        <b/>
        <sz val="10"/>
        <color indexed="10"/>
        <rFont val="Arial"/>
        <family val="2"/>
        <charset val="238"/>
      </rPr>
      <t>) leány (indult: 2 csapat)</t>
    </r>
  </si>
  <si>
    <t>Kislabdahajítás leány (indult: 8 csapat)</t>
  </si>
  <si>
    <t>Pécs PVSK pálya</t>
  </si>
  <si>
    <t>Haász János</t>
  </si>
  <si>
    <t>esős szeles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</si>
</sst>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m:ss.0"/>
  </numFmts>
  <fonts count="33" x14ac:knownFonts="1">
    <font>
      <sz val="10"/>
      <name val="Arial CE"/>
      <charset val="238"/>
    </font>
    <font>
      <b/>
      <sz val="12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i/>
      <sz val="10"/>
      <color indexed="17"/>
      <name val="Arial"/>
      <family val="2"/>
      <charset val="238"/>
    </font>
    <font>
      <sz val="9"/>
      <color indexed="17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4"/>
      <color indexed="20"/>
      <name val="Arial Black"/>
      <family val="2"/>
      <charset val="238"/>
    </font>
    <font>
      <sz val="14"/>
      <color indexed="20"/>
      <name val="Arial Black"/>
      <family val="2"/>
      <charset val="238"/>
    </font>
    <font>
      <sz val="10"/>
      <color indexed="20"/>
      <name val="Arial Black"/>
      <family val="2"/>
      <charset val="238"/>
    </font>
    <font>
      <i/>
      <sz val="14"/>
      <color indexed="20"/>
      <name val="Arial Black"/>
      <family val="2"/>
      <charset val="238"/>
    </font>
    <font>
      <i/>
      <sz val="8"/>
      <color indexed="20"/>
      <name val="Arial Black"/>
      <family val="2"/>
      <charset val="238"/>
    </font>
    <font>
      <b/>
      <sz val="16"/>
      <color indexed="20"/>
      <name val="Arial Black"/>
      <family val="2"/>
      <charset val="238"/>
    </font>
    <font>
      <sz val="12"/>
      <color indexed="20"/>
      <name val="Arial Black"/>
      <family val="2"/>
      <charset val="238"/>
    </font>
    <font>
      <b/>
      <sz val="13"/>
      <color indexed="20"/>
      <name val="Arial Black"/>
      <family val="2"/>
      <charset val="238"/>
    </font>
    <font>
      <b/>
      <i/>
      <sz val="10"/>
      <color indexed="17"/>
      <name val="Arial"/>
      <family val="2"/>
      <charset val="238"/>
    </font>
    <font>
      <b/>
      <sz val="10"/>
      <color indexed="20"/>
      <name val="Arial Black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8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1" xfId="0" applyFont="1" applyBorder="1"/>
    <xf numFmtId="49" fontId="9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49" fontId="10" fillId="0" borderId="0" xfId="0" applyNumberFormat="1" applyFont="1" applyAlignment="1">
      <alignment horizontal="center"/>
    </xf>
    <xf numFmtId="0" fontId="2" fillId="0" borderId="0" xfId="0" applyFont="1"/>
    <xf numFmtId="0" fontId="9" fillId="0" borderId="0" xfId="0" applyFont="1"/>
    <xf numFmtId="0" fontId="2" fillId="0" borderId="1" xfId="0" applyFont="1" applyBorder="1"/>
    <xf numFmtId="49" fontId="10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center"/>
    </xf>
    <xf numFmtId="164" fontId="18" fillId="0" borderId="0" xfId="0" applyNumberFormat="1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164" fontId="19" fillId="0" borderId="0" xfId="0" applyNumberFormat="1" applyFont="1"/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 vertical="center"/>
    </xf>
    <xf numFmtId="164" fontId="2" fillId="2" borderId="0" xfId="0" applyNumberFormat="1" applyFont="1" applyFill="1" applyAlignment="1">
      <alignment vertical="center"/>
    </xf>
    <xf numFmtId="0" fontId="27" fillId="2" borderId="2" xfId="0" applyFont="1" applyFill="1" applyBorder="1" applyAlignment="1">
      <alignment horizontal="right" vertical="center"/>
    </xf>
    <xf numFmtId="0" fontId="27" fillId="2" borderId="3" xfId="0" applyFont="1" applyFill="1" applyBorder="1"/>
    <xf numFmtId="0" fontId="3" fillId="0" borderId="0" xfId="0" applyFont="1" applyFill="1"/>
    <xf numFmtId="0" fontId="27" fillId="3" borderId="2" xfId="0" applyFont="1" applyFill="1" applyBorder="1" applyAlignment="1">
      <alignment horizontal="right" vertical="center"/>
    </xf>
    <xf numFmtId="0" fontId="27" fillId="3" borderId="3" xfId="0" applyFont="1" applyFill="1" applyBorder="1"/>
    <xf numFmtId="164" fontId="2" fillId="3" borderId="0" xfId="0" applyNumberFormat="1" applyFont="1" applyFill="1" applyAlignment="1">
      <alignment vertical="center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right" vertical="center"/>
      <protection locked="0"/>
    </xf>
    <xf numFmtId="164" fontId="2" fillId="2" borderId="0" xfId="0" applyNumberFormat="1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8" fillId="2" borderId="2" xfId="0" applyFont="1" applyFill="1" applyBorder="1" applyAlignment="1" applyProtection="1">
      <alignment horizontal="right" vertical="center"/>
    </xf>
    <xf numFmtId="0" fontId="28" fillId="2" borderId="3" xfId="0" applyFont="1" applyFill="1" applyBorder="1" applyProtection="1"/>
    <xf numFmtId="164" fontId="2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164" fontId="2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64" fontId="3" fillId="0" borderId="0" xfId="0" applyNumberFormat="1" applyFont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right" vertical="center"/>
    </xf>
    <xf numFmtId="49" fontId="7" fillId="0" borderId="0" xfId="0" applyNumberFormat="1" applyFont="1" applyAlignment="1" applyProtection="1">
      <alignment horizontal="center" vertical="center"/>
    </xf>
    <xf numFmtId="164" fontId="4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center" vertical="center"/>
    </xf>
    <xf numFmtId="2" fontId="5" fillId="0" borderId="0" xfId="0" applyNumberFormat="1" applyFont="1" applyAlignment="1" applyProtection="1">
      <alignment horizontal="right" vertical="center"/>
    </xf>
    <xf numFmtId="49" fontId="8" fillId="0" borderId="0" xfId="0" applyNumberFormat="1" applyFont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right" vertical="center"/>
    </xf>
    <xf numFmtId="49" fontId="9" fillId="0" borderId="0" xfId="0" applyNumberFormat="1" applyFont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right" vertical="center"/>
    </xf>
    <xf numFmtId="49" fontId="10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49" fontId="8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49" fontId="7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right" vertical="center"/>
    </xf>
    <xf numFmtId="49" fontId="10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2" fontId="13" fillId="0" borderId="0" xfId="0" applyNumberFormat="1" applyFont="1" applyAlignment="1" applyProtection="1">
      <alignment horizontal="right" vertical="center"/>
    </xf>
    <xf numFmtId="49" fontId="14" fillId="0" borderId="0" xfId="0" applyNumberFormat="1" applyFont="1" applyAlignment="1" applyProtection="1">
      <alignment horizontal="center" vertical="center"/>
    </xf>
    <xf numFmtId="49" fontId="12" fillId="0" borderId="0" xfId="0" applyNumberFormat="1" applyFont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2" fontId="12" fillId="0" borderId="0" xfId="0" applyNumberFormat="1" applyFont="1" applyAlignment="1" applyProtection="1">
      <alignment horizontal="right" vertical="center"/>
    </xf>
    <xf numFmtId="49" fontId="25" fillId="0" borderId="0" xfId="0" applyNumberFormat="1" applyFont="1" applyAlignment="1" applyProtection="1">
      <alignment horizontal="center" vertical="center"/>
    </xf>
    <xf numFmtId="164" fontId="12" fillId="0" borderId="0" xfId="0" applyNumberFormat="1" applyFont="1" applyAlignment="1" applyProtection="1">
      <alignment vertical="center"/>
    </xf>
    <xf numFmtId="49" fontId="12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Protection="1">
      <protection locked="0"/>
    </xf>
    <xf numFmtId="49" fontId="2" fillId="0" borderId="0" xfId="0" applyNumberFormat="1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5" fontId="12" fillId="0" borderId="0" xfId="0" applyNumberFormat="1" applyFont="1" applyAlignment="1" applyProtection="1">
      <alignment horizontal="right" vertical="center"/>
    </xf>
    <xf numFmtId="165" fontId="3" fillId="0" borderId="0" xfId="0" applyNumberFormat="1" applyFont="1" applyAlignment="1" applyProtection="1">
      <alignment vertical="center"/>
    </xf>
    <xf numFmtId="0" fontId="31" fillId="4" borderId="2" xfId="0" applyFont="1" applyFill="1" applyBorder="1" applyAlignment="1" applyProtection="1">
      <alignment vertical="center"/>
    </xf>
    <xf numFmtId="165" fontId="12" fillId="0" borderId="0" xfId="0" applyNumberFormat="1" applyFont="1" applyAlignment="1" applyProtection="1">
      <alignment horizontal="right" vertical="center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</xf>
    <xf numFmtId="165" fontId="2" fillId="0" borderId="0" xfId="0" applyNumberFormat="1" applyFont="1" applyFill="1" applyAlignment="1" applyProtection="1">
      <alignment horizontal="right" vertical="center"/>
      <protection locked="0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</xf>
    <xf numFmtId="49" fontId="3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" fillId="0" borderId="0" xfId="0" quotePrefix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 wrapText="1"/>
    </xf>
    <xf numFmtId="0" fontId="28" fillId="0" borderId="5" xfId="0" applyFont="1" applyBorder="1" applyAlignment="1" applyProtection="1">
      <alignment horizontal="center" vertical="center" wrapText="1"/>
    </xf>
    <xf numFmtId="0" fontId="28" fillId="0" borderId="6" xfId="0" applyFont="1" applyBorder="1" applyAlignment="1" applyProtection="1">
      <alignment horizontal="center" vertical="center" wrapText="1"/>
    </xf>
    <xf numFmtId="0" fontId="28" fillId="0" borderId="7" xfId="0" applyFont="1" applyBorder="1" applyAlignment="1" applyProtection="1">
      <alignment horizontal="center" vertical="center" wrapText="1"/>
    </xf>
    <xf numFmtId="0" fontId="28" fillId="0" borderId="8" xfId="0" applyFont="1" applyBorder="1" applyAlignment="1" applyProtection="1">
      <alignment horizontal="center" vertical="center" wrapText="1"/>
    </xf>
    <xf numFmtId="0" fontId="28" fillId="0" borderId="9" xfId="0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4" fontId="18" fillId="0" borderId="0" xfId="0" applyNumberFormat="1" applyFont="1" applyAlignment="1">
      <alignment horizontal="left"/>
    </xf>
  </cellXfs>
  <cellStyles count="1">
    <cellStyle name="Normál" xfId="0" builtinId="0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5</xdr:row>
      <xdr:rowOff>28575</xdr:rowOff>
    </xdr:from>
    <xdr:to>
      <xdr:col>8</xdr:col>
      <xdr:colOff>371475</xdr:colOff>
      <xdr:row>15</xdr:row>
      <xdr:rowOff>38100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C19A00BF-FA3B-48C4-AC4C-B7ABAC04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4" b="5125"/>
        <a:stretch>
          <a:fillRect/>
        </a:stretch>
      </xdr:blipFill>
      <xdr:spPr bwMode="auto">
        <a:xfrm>
          <a:off x="1009650" y="1362075"/>
          <a:ext cx="4238625" cy="2867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topLeftCell="A22" workbookViewId="0">
      <selection activeCell="A42" sqref="A42"/>
    </sheetView>
  </sheetViews>
  <sheetFormatPr defaultRowHeight="15" x14ac:dyDescent="0.3"/>
  <cols>
    <col min="1" max="1" width="18.42578125" style="28" bestFit="1" customWidth="1"/>
    <col min="2" max="2" width="9.140625" style="22"/>
    <col min="3" max="3" width="9.140625" style="29"/>
    <col min="4" max="4" width="9.140625" style="30"/>
    <col min="5" max="5" width="9.140625" style="31"/>
    <col min="6" max="6" width="9.140625" style="32"/>
    <col min="7" max="16384" width="9.140625" style="22"/>
  </cols>
  <sheetData>
    <row r="2" spans="1:10" ht="22.5" x14ac:dyDescent="0.45">
      <c r="A2" s="19"/>
      <c r="B2" s="193" t="s">
        <v>53</v>
      </c>
      <c r="C2" s="193"/>
      <c r="D2" s="193"/>
      <c r="E2" s="193"/>
      <c r="F2" s="193"/>
      <c r="G2" s="193"/>
      <c r="H2" s="193"/>
      <c r="I2" s="193"/>
      <c r="J2" s="21"/>
    </row>
    <row r="3" spans="1:10" ht="22.5" x14ac:dyDescent="0.45">
      <c r="A3" s="193" t="s">
        <v>32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22.5" x14ac:dyDescent="0.45">
      <c r="A4" s="193" t="s">
        <v>11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 ht="22.5" x14ac:dyDescent="0.45">
      <c r="A5" s="193" t="s">
        <v>15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10" ht="22.5" x14ac:dyDescent="0.4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22.5" x14ac:dyDescent="0.4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22.5" x14ac:dyDescent="0.4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22.5" x14ac:dyDescent="0.4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22.5" x14ac:dyDescent="0.4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22.5" x14ac:dyDescent="0.4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22.5" x14ac:dyDescent="0.4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2.5" x14ac:dyDescent="0.4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22.5" x14ac:dyDescent="0.4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22.5" x14ac:dyDescent="0.45">
      <c r="A15" s="23"/>
      <c r="B15" s="21"/>
      <c r="C15" s="24"/>
      <c r="D15" s="25"/>
      <c r="E15" s="26"/>
      <c r="F15" s="27"/>
      <c r="G15" s="21"/>
      <c r="H15" s="21"/>
      <c r="I15" s="21"/>
      <c r="J15" s="21"/>
    </row>
    <row r="16" spans="1:10" ht="22.5" x14ac:dyDescent="0.45">
      <c r="A16" s="23"/>
      <c r="B16" s="21"/>
      <c r="C16" s="24"/>
      <c r="D16" s="25"/>
      <c r="E16" s="26"/>
      <c r="F16" s="27"/>
      <c r="G16" s="21"/>
      <c r="H16" s="21"/>
      <c r="I16" s="21"/>
      <c r="J16" s="21"/>
    </row>
    <row r="17" spans="1:10" ht="22.5" x14ac:dyDescent="0.45">
      <c r="A17" s="23"/>
      <c r="B17" s="21"/>
      <c r="C17" s="24"/>
      <c r="D17" s="25"/>
      <c r="E17" s="26"/>
      <c r="F17" s="27"/>
      <c r="G17" s="21"/>
      <c r="H17" s="21"/>
      <c r="I17" s="21"/>
      <c r="J17" s="21"/>
    </row>
    <row r="18" spans="1:10" ht="24.75" x14ac:dyDescent="0.5">
      <c r="A18" s="23"/>
      <c r="B18" s="194" t="s">
        <v>12</v>
      </c>
      <c r="C18" s="194"/>
      <c r="D18" s="194"/>
      <c r="E18" s="194"/>
      <c r="F18" s="194"/>
      <c r="G18" s="194"/>
      <c r="H18" s="194"/>
      <c r="I18" s="194"/>
      <c r="J18" s="21"/>
    </row>
    <row r="19" spans="1:10" ht="22.5" x14ac:dyDescent="0.45">
      <c r="A19" s="23"/>
      <c r="B19" s="195" t="s">
        <v>13</v>
      </c>
      <c r="C19" s="195"/>
      <c r="D19" s="195"/>
      <c r="E19" s="195"/>
      <c r="F19" s="195"/>
      <c r="G19" s="195"/>
      <c r="H19" s="195"/>
      <c r="I19" s="195"/>
      <c r="J19" s="21"/>
    </row>
    <row r="20" spans="1:10" ht="22.5" x14ac:dyDescent="0.45">
      <c r="A20" s="23"/>
      <c r="B20" s="21"/>
      <c r="C20" s="24"/>
      <c r="D20" s="25"/>
      <c r="E20" s="26"/>
      <c r="F20" s="27"/>
      <c r="G20" s="21"/>
      <c r="H20" s="21"/>
      <c r="I20" s="21"/>
      <c r="J20" s="21"/>
    </row>
    <row r="21" spans="1:10" ht="22.5" x14ac:dyDescent="0.45">
      <c r="A21" s="23"/>
      <c r="B21" s="21"/>
      <c r="C21" s="24"/>
      <c r="D21" s="25"/>
      <c r="E21" s="26"/>
      <c r="F21" s="27"/>
      <c r="G21" s="21"/>
      <c r="H21" s="21"/>
      <c r="I21" s="21"/>
      <c r="J21" s="21"/>
    </row>
    <row r="22" spans="1:10" ht="22.5" x14ac:dyDescent="0.45">
      <c r="A22" s="196" t="s">
        <v>28</v>
      </c>
      <c r="B22" s="196"/>
      <c r="C22" s="196"/>
      <c r="D22" s="196"/>
      <c r="E22" s="196"/>
      <c r="F22" s="196"/>
      <c r="G22" s="196"/>
      <c r="H22" s="21"/>
      <c r="I22" s="21"/>
      <c r="J22" s="21"/>
    </row>
    <row r="23" spans="1:10" ht="22.5" x14ac:dyDescent="0.45">
      <c r="A23" s="23" t="s">
        <v>174</v>
      </c>
      <c r="B23" s="21"/>
      <c r="C23" s="24"/>
      <c r="D23" s="25"/>
      <c r="E23" s="26"/>
      <c r="F23" s="27"/>
      <c r="G23" s="21"/>
      <c r="H23" s="21"/>
      <c r="I23" s="21"/>
      <c r="J23" s="21"/>
    </row>
    <row r="25" spans="1:10" ht="22.5" x14ac:dyDescent="0.45">
      <c r="A25" s="196" t="s">
        <v>29</v>
      </c>
      <c r="B25" s="196"/>
      <c r="C25" s="196"/>
      <c r="D25" s="196"/>
      <c r="E25" s="196"/>
      <c r="F25" s="196"/>
      <c r="G25" s="196"/>
      <c r="H25" s="196"/>
      <c r="I25" s="21"/>
      <c r="J25" s="21"/>
    </row>
    <row r="26" spans="1:10" ht="22.5" x14ac:dyDescent="0.45">
      <c r="A26" s="207">
        <v>43731</v>
      </c>
      <c r="B26" s="21"/>
      <c r="C26" s="24"/>
      <c r="D26" s="25"/>
      <c r="E26" s="26"/>
      <c r="F26" s="27"/>
      <c r="G26" s="21"/>
      <c r="H26" s="21"/>
      <c r="I26" s="21"/>
      <c r="J26" s="21"/>
    </row>
    <row r="28" spans="1:10" s="21" customFormat="1" ht="22.5" x14ac:dyDescent="0.45">
      <c r="A28" s="196" t="s">
        <v>31</v>
      </c>
      <c r="B28" s="196"/>
      <c r="C28" s="196"/>
      <c r="D28" s="196"/>
      <c r="E28" s="196"/>
      <c r="F28" s="196"/>
      <c r="G28" s="196"/>
      <c r="H28" s="196"/>
    </row>
    <row r="29" spans="1:10" ht="22.5" x14ac:dyDescent="0.45">
      <c r="A29" s="23" t="s">
        <v>175</v>
      </c>
      <c r="B29" s="21"/>
      <c r="C29" s="24"/>
      <c r="D29" s="25"/>
      <c r="E29" s="26"/>
      <c r="F29" s="27"/>
      <c r="G29" s="21"/>
      <c r="H29" s="21"/>
      <c r="I29" s="21"/>
      <c r="J29" s="21"/>
    </row>
    <row r="31" spans="1:10" s="21" customFormat="1" ht="22.5" x14ac:dyDescent="0.45">
      <c r="A31" s="196" t="s">
        <v>30</v>
      </c>
      <c r="B31" s="196"/>
      <c r="C31" s="196"/>
      <c r="D31" s="196"/>
      <c r="E31" s="196"/>
      <c r="F31" s="196"/>
      <c r="G31" s="196"/>
      <c r="H31" s="196"/>
      <c r="I31" s="196"/>
    </row>
    <row r="32" spans="1:10" ht="22.5" x14ac:dyDescent="0.45">
      <c r="A32" s="192" t="s">
        <v>176</v>
      </c>
      <c r="B32" s="192"/>
      <c r="C32" s="192"/>
      <c r="D32" s="192"/>
      <c r="E32" s="192"/>
      <c r="F32" s="192"/>
      <c r="G32" s="192"/>
      <c r="H32" s="192"/>
      <c r="I32" s="192"/>
      <c r="J32" s="21"/>
    </row>
    <row r="33" spans="1:9" x14ac:dyDescent="0.3">
      <c r="A33" s="192"/>
      <c r="B33" s="192"/>
      <c r="C33" s="192"/>
      <c r="D33" s="192"/>
      <c r="E33" s="192"/>
      <c r="F33" s="192"/>
      <c r="G33" s="192"/>
      <c r="H33" s="192"/>
      <c r="I33" s="192"/>
    </row>
    <row r="34" spans="1:9" x14ac:dyDescent="0.3">
      <c r="A34" s="192"/>
      <c r="B34" s="192"/>
      <c r="C34" s="192"/>
      <c r="D34" s="192"/>
      <c r="E34" s="192"/>
      <c r="F34" s="192"/>
      <c r="G34" s="192"/>
      <c r="H34" s="192"/>
      <c r="I34" s="192"/>
    </row>
    <row r="35" spans="1:9" x14ac:dyDescent="0.3">
      <c r="A35" s="192"/>
      <c r="B35" s="192"/>
      <c r="C35" s="192"/>
      <c r="D35" s="192"/>
      <c r="E35" s="192"/>
      <c r="F35" s="192"/>
      <c r="G35" s="192"/>
      <c r="H35" s="192"/>
      <c r="I35" s="192"/>
    </row>
    <row r="36" spans="1:9" x14ac:dyDescent="0.3">
      <c r="A36" s="192"/>
      <c r="B36" s="192"/>
      <c r="C36" s="192"/>
      <c r="D36" s="192"/>
      <c r="E36" s="192"/>
      <c r="F36" s="192"/>
      <c r="G36" s="192"/>
      <c r="H36" s="192"/>
      <c r="I36" s="192"/>
    </row>
    <row r="37" spans="1:9" x14ac:dyDescent="0.3">
      <c r="A37" s="192"/>
      <c r="B37" s="192"/>
      <c r="C37" s="192"/>
      <c r="D37" s="192"/>
      <c r="E37" s="192"/>
      <c r="F37" s="192"/>
      <c r="G37" s="192"/>
      <c r="H37" s="192"/>
      <c r="I37" s="192"/>
    </row>
    <row r="38" spans="1:9" x14ac:dyDescent="0.3">
      <c r="A38" s="192"/>
      <c r="B38" s="192"/>
      <c r="C38" s="192"/>
      <c r="D38" s="192"/>
      <c r="E38" s="192"/>
      <c r="F38" s="192"/>
      <c r="G38" s="192"/>
      <c r="H38" s="192"/>
      <c r="I38" s="192"/>
    </row>
    <row r="39" spans="1:9" x14ac:dyDescent="0.3">
      <c r="A39" s="192"/>
      <c r="B39" s="192"/>
      <c r="C39" s="192"/>
      <c r="D39" s="192"/>
      <c r="E39" s="192"/>
      <c r="F39" s="192"/>
      <c r="G39" s="192"/>
      <c r="H39" s="192"/>
      <c r="I39" s="192"/>
    </row>
    <row r="40" spans="1:9" x14ac:dyDescent="0.3">
      <c r="A40" s="192"/>
      <c r="B40" s="192"/>
      <c r="C40" s="192"/>
      <c r="D40" s="192"/>
      <c r="E40" s="192"/>
      <c r="F40" s="192"/>
      <c r="G40" s="192"/>
      <c r="H40" s="192"/>
      <c r="I40" s="192"/>
    </row>
    <row r="41" spans="1:9" x14ac:dyDescent="0.3">
      <c r="A41" s="192"/>
      <c r="B41" s="192"/>
      <c r="C41" s="192"/>
      <c r="D41" s="192"/>
      <c r="E41" s="192"/>
      <c r="F41" s="192"/>
      <c r="G41" s="192"/>
      <c r="H41" s="192"/>
      <c r="I41" s="192"/>
    </row>
  </sheetData>
  <mergeCells count="11">
    <mergeCell ref="A32:I41"/>
    <mergeCell ref="B2:I2"/>
    <mergeCell ref="A5:J5"/>
    <mergeCell ref="B18:I18"/>
    <mergeCell ref="A4:J4"/>
    <mergeCell ref="A3:J3"/>
    <mergeCell ref="B19:I19"/>
    <mergeCell ref="A28:H28"/>
    <mergeCell ref="A22:G22"/>
    <mergeCell ref="A25:H25"/>
    <mergeCell ref="A31:I31"/>
  </mergeCells>
  <phoneticPr fontId="0" type="noConversion"/>
  <printOptions horizontalCentered="1"/>
  <pageMargins left="0.78740157480314965" right="0.78740157480314965" top="1.1811023622047245" bottom="0.59055118110236227" header="0.31496062992125984" footer="0.51181102362204722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4"/>
  <sheetViews>
    <sheetView topLeftCell="A388" workbookViewId="0">
      <selection activeCell="A321" sqref="A321"/>
    </sheetView>
  </sheetViews>
  <sheetFormatPr defaultRowHeight="12.75" customHeight="1" x14ac:dyDescent="0.2"/>
  <cols>
    <col min="1" max="1" width="5.140625" style="117" customWidth="1"/>
    <col min="2" max="2" width="24.7109375" style="83" customWidth="1"/>
    <col min="3" max="3" width="5.85546875" style="118" customWidth="1"/>
    <col min="4" max="4" width="14.28515625" style="119" customWidth="1"/>
    <col min="5" max="5" width="9.140625" style="120"/>
    <col min="6" max="6" width="16.28515625" style="99" customWidth="1"/>
    <col min="7" max="7" width="9.140625" style="83"/>
    <col min="8" max="8" width="5.85546875" style="87" customWidth="1"/>
    <col min="9" max="9" width="13.85546875" style="87" customWidth="1"/>
    <col min="10" max="10" width="9.140625" style="83"/>
    <col min="11" max="11" width="10.140625" style="83" bestFit="1" customWidth="1"/>
    <col min="12" max="13" width="0" style="83" hidden="1" customWidth="1"/>
    <col min="14" max="16384" width="9.140625" style="83"/>
  </cols>
  <sheetData>
    <row r="1" spans="1:9" ht="18.75" customHeight="1" x14ac:dyDescent="0.2">
      <c r="A1" s="197" t="s">
        <v>0</v>
      </c>
      <c r="B1" s="197"/>
      <c r="C1" s="197"/>
      <c r="D1" s="197"/>
      <c r="E1" s="197"/>
      <c r="F1" s="197"/>
      <c r="G1" s="197"/>
      <c r="H1" s="199" t="s">
        <v>48</v>
      </c>
      <c r="I1" s="200"/>
    </row>
    <row r="2" spans="1:9" ht="12.75" customHeight="1" x14ac:dyDescent="0.2">
      <c r="A2" s="198" t="s">
        <v>51</v>
      </c>
      <c r="B2" s="198"/>
      <c r="C2" s="198"/>
      <c r="D2" s="198"/>
      <c r="E2" s="198"/>
      <c r="F2" s="198"/>
      <c r="G2" s="198"/>
      <c r="H2" s="201"/>
      <c r="I2" s="202"/>
    </row>
    <row r="3" spans="1:9" ht="12.75" customHeight="1" thickBot="1" x14ac:dyDescent="0.25">
      <c r="A3" s="100" t="s">
        <v>10</v>
      </c>
      <c r="B3" s="92"/>
      <c r="C3" s="101"/>
      <c r="D3" s="102"/>
      <c r="E3" s="103"/>
      <c r="F3" s="104"/>
      <c r="H3" s="203"/>
      <c r="I3" s="204"/>
    </row>
    <row r="4" spans="1:9" s="88" customFormat="1" ht="12.75" customHeight="1" x14ac:dyDescent="0.2">
      <c r="A4" s="105" t="s">
        <v>2</v>
      </c>
      <c r="B4" s="93" t="s">
        <v>20</v>
      </c>
      <c r="C4" s="106"/>
      <c r="D4" s="107"/>
      <c r="E4" s="108"/>
      <c r="F4" s="109"/>
      <c r="H4" s="89"/>
      <c r="I4" s="89"/>
    </row>
    <row r="5" spans="1:9" ht="12.75" customHeight="1" x14ac:dyDescent="0.2">
      <c r="A5" s="110"/>
      <c r="B5" s="111" t="s">
        <v>36</v>
      </c>
      <c r="C5" s="112" t="s">
        <v>34</v>
      </c>
      <c r="D5" s="113">
        <v>1.1000000000000001</v>
      </c>
      <c r="E5" s="114"/>
      <c r="F5" s="86">
        <f>(SUM(D5:D9)-MIN(D5:D9))/4</f>
        <v>1.375</v>
      </c>
    </row>
    <row r="6" spans="1:9" ht="12.75" customHeight="1" x14ac:dyDescent="0.2">
      <c r="A6" s="110"/>
      <c r="B6" s="111" t="s">
        <v>37</v>
      </c>
      <c r="C6" s="112" t="s">
        <v>46</v>
      </c>
      <c r="D6" s="113">
        <v>1.5</v>
      </c>
      <c r="E6" s="114"/>
      <c r="F6" s="86"/>
    </row>
    <row r="7" spans="1:9" ht="12.75" customHeight="1" x14ac:dyDescent="0.2">
      <c r="A7" s="110"/>
      <c r="B7" s="111" t="s">
        <v>38</v>
      </c>
      <c r="C7" s="112" t="s">
        <v>35</v>
      </c>
      <c r="D7" s="113">
        <v>1.42</v>
      </c>
      <c r="E7" s="114"/>
      <c r="F7" s="86"/>
    </row>
    <row r="8" spans="1:9" ht="12.75" customHeight="1" x14ac:dyDescent="0.2">
      <c r="A8" s="110"/>
      <c r="B8" s="111" t="s">
        <v>39</v>
      </c>
      <c r="C8" s="112" t="s">
        <v>52</v>
      </c>
      <c r="D8" s="113">
        <v>1.38</v>
      </c>
      <c r="E8" s="114"/>
      <c r="F8" s="86"/>
    </row>
    <row r="9" spans="1:9" ht="12.75" customHeight="1" x14ac:dyDescent="0.2">
      <c r="A9" s="110"/>
      <c r="B9" s="111" t="s">
        <v>40</v>
      </c>
      <c r="C9" s="112" t="s">
        <v>46</v>
      </c>
      <c r="D9" s="113">
        <v>1.2</v>
      </c>
      <c r="E9" s="114"/>
      <c r="F9" s="86"/>
    </row>
    <row r="10" spans="1:9" ht="12.75" customHeight="1" x14ac:dyDescent="0.2">
      <c r="A10" s="110"/>
      <c r="B10" s="115" t="s">
        <v>41</v>
      </c>
      <c r="C10" s="116"/>
      <c r="D10" s="113"/>
      <c r="E10" s="114"/>
      <c r="F10" s="86"/>
    </row>
    <row r="11" spans="1:9" ht="12.75" customHeight="1" x14ac:dyDescent="0.2">
      <c r="F11" s="86"/>
    </row>
    <row r="12" spans="1:9" ht="12.75" customHeight="1" x14ac:dyDescent="0.2">
      <c r="A12" s="178" t="s">
        <v>165</v>
      </c>
      <c r="B12" s="63"/>
      <c r="C12" s="64"/>
      <c r="D12" s="65"/>
      <c r="E12" s="121"/>
      <c r="F12" s="91"/>
      <c r="G12" s="96"/>
    </row>
    <row r="13" spans="1:9" s="88" customFormat="1" ht="15" customHeight="1" thickBot="1" x14ac:dyDescent="0.25">
      <c r="A13" s="66" t="s">
        <v>2</v>
      </c>
      <c r="B13" s="71" t="s">
        <v>120</v>
      </c>
      <c r="C13" s="68"/>
      <c r="D13" s="69"/>
      <c r="E13" s="125"/>
      <c r="F13" s="86"/>
      <c r="H13" s="89"/>
      <c r="I13" s="89"/>
    </row>
    <row r="14" spans="1:9" ht="12.75" customHeight="1" thickBot="1" x14ac:dyDescent="0.3">
      <c r="A14" s="59"/>
      <c r="B14" s="71" t="s">
        <v>121</v>
      </c>
      <c r="C14" s="71">
        <v>2006</v>
      </c>
      <c r="D14" s="61">
        <v>1.2</v>
      </c>
      <c r="F14" s="82">
        <f>(SUM(D14:D18)-MIN(D14:D18))/4</f>
        <v>1.3875</v>
      </c>
      <c r="H14" s="84">
        <f>RANK(F14,$F$14:$F$70)</f>
        <v>1</v>
      </c>
      <c r="I14" s="85" t="s">
        <v>47</v>
      </c>
    </row>
    <row r="15" spans="1:9" ht="12.75" customHeight="1" x14ac:dyDescent="0.2">
      <c r="A15" s="59"/>
      <c r="B15" s="71" t="s">
        <v>122</v>
      </c>
      <c r="C15" s="71">
        <v>2005</v>
      </c>
      <c r="D15" s="61">
        <v>1.35</v>
      </c>
      <c r="F15" s="86"/>
    </row>
    <row r="16" spans="1:9" ht="12.75" customHeight="1" x14ac:dyDescent="0.2">
      <c r="A16" s="59"/>
      <c r="B16" s="71" t="s">
        <v>123</v>
      </c>
      <c r="C16" s="71">
        <v>2005</v>
      </c>
      <c r="D16" s="61">
        <v>1.4</v>
      </c>
      <c r="F16" s="86"/>
    </row>
    <row r="17" spans="1:9" ht="12.75" customHeight="1" x14ac:dyDescent="0.2">
      <c r="A17" s="59"/>
      <c r="B17" s="71" t="s">
        <v>124</v>
      </c>
      <c r="C17" s="71">
        <v>2006</v>
      </c>
      <c r="D17" s="61">
        <v>1.4</v>
      </c>
      <c r="F17" s="86"/>
    </row>
    <row r="18" spans="1:9" ht="12.75" customHeight="1" x14ac:dyDescent="0.2">
      <c r="A18" s="59"/>
      <c r="B18" s="71" t="s">
        <v>125</v>
      </c>
      <c r="C18" s="71">
        <v>2006</v>
      </c>
      <c r="D18" s="61">
        <v>1.4</v>
      </c>
      <c r="F18" s="86"/>
    </row>
    <row r="19" spans="1:9" ht="12.75" customHeight="1" x14ac:dyDescent="0.2">
      <c r="A19" s="59"/>
      <c r="B19" s="72" t="s">
        <v>14</v>
      </c>
      <c r="C19" s="60"/>
      <c r="D19" s="61"/>
      <c r="F19" s="86"/>
    </row>
    <row r="20" spans="1:9" ht="12.75" customHeight="1" x14ac:dyDescent="0.2">
      <c r="A20" s="59"/>
      <c r="B20" s="47"/>
      <c r="C20" s="60"/>
      <c r="D20" s="61"/>
      <c r="F20" s="86"/>
    </row>
    <row r="21" spans="1:9" s="88" customFormat="1" ht="15" customHeight="1" thickBot="1" x14ac:dyDescent="0.25">
      <c r="A21" s="66" t="s">
        <v>3</v>
      </c>
      <c r="B21" s="67"/>
      <c r="C21" s="68"/>
      <c r="D21" s="69"/>
      <c r="E21" s="125"/>
      <c r="F21" s="86"/>
      <c r="H21" s="89"/>
      <c r="I21" s="89"/>
    </row>
    <row r="22" spans="1:9" ht="12.75" customHeight="1" thickBot="1" x14ac:dyDescent="0.3">
      <c r="A22" s="59"/>
      <c r="B22" s="67"/>
      <c r="C22" s="71"/>
      <c r="D22" s="61">
        <v>0</v>
      </c>
      <c r="F22" s="82">
        <f>(SUM(D22:D26)-MIN(D22:D26))/4</f>
        <v>0</v>
      </c>
      <c r="H22" s="84">
        <f>RANK(F22,$F$14:$F$70)</f>
        <v>2</v>
      </c>
      <c r="I22" s="85" t="s">
        <v>47</v>
      </c>
    </row>
    <row r="23" spans="1:9" ht="12.75" customHeight="1" x14ac:dyDescent="0.2">
      <c r="A23" s="59"/>
      <c r="B23" s="67"/>
      <c r="C23" s="71"/>
      <c r="D23" s="61">
        <v>0</v>
      </c>
      <c r="F23" s="86"/>
    </row>
    <row r="24" spans="1:9" ht="12.75" customHeight="1" x14ac:dyDescent="0.2">
      <c r="A24" s="59"/>
      <c r="B24" s="67"/>
      <c r="C24" s="71"/>
      <c r="D24" s="61">
        <v>0</v>
      </c>
      <c r="F24" s="86"/>
    </row>
    <row r="25" spans="1:9" ht="12.75" customHeight="1" x14ac:dyDescent="0.2">
      <c r="A25" s="59"/>
      <c r="B25" s="67"/>
      <c r="C25" s="71"/>
      <c r="D25" s="61">
        <v>0</v>
      </c>
      <c r="F25" s="86"/>
    </row>
    <row r="26" spans="1:9" ht="12.75" customHeight="1" x14ac:dyDescent="0.2">
      <c r="A26" s="59"/>
      <c r="B26" s="67"/>
      <c r="C26" s="71"/>
      <c r="D26" s="61">
        <v>0</v>
      </c>
      <c r="F26" s="86"/>
    </row>
    <row r="27" spans="1:9" ht="12.75" customHeight="1" x14ac:dyDescent="0.2">
      <c r="A27" s="59"/>
      <c r="B27" s="72" t="s">
        <v>14</v>
      </c>
      <c r="C27" s="60"/>
      <c r="D27" s="61"/>
      <c r="F27" s="86"/>
    </row>
    <row r="28" spans="1:9" ht="12.75" customHeight="1" x14ac:dyDescent="0.2">
      <c r="A28" s="59"/>
      <c r="B28" s="47"/>
      <c r="C28" s="60"/>
      <c r="D28" s="61"/>
      <c r="F28" s="86"/>
    </row>
    <row r="29" spans="1:9" s="88" customFormat="1" ht="15" customHeight="1" thickBot="1" x14ac:dyDescent="0.25">
      <c r="A29" s="66" t="s">
        <v>4</v>
      </c>
      <c r="B29" s="67"/>
      <c r="C29" s="68"/>
      <c r="D29" s="69"/>
      <c r="E29" s="125"/>
      <c r="F29" s="86"/>
      <c r="H29" s="89"/>
      <c r="I29" s="89"/>
    </row>
    <row r="30" spans="1:9" ht="12.75" customHeight="1" thickBot="1" x14ac:dyDescent="0.3">
      <c r="A30" s="59"/>
      <c r="B30" s="67"/>
      <c r="C30" s="71"/>
      <c r="D30" s="61">
        <v>0</v>
      </c>
      <c r="F30" s="82">
        <f>(SUM(D30:D34)-MIN(D30:D34))/4</f>
        <v>0</v>
      </c>
      <c r="H30" s="84">
        <f>RANK(F30,$F$14:$F$70)</f>
        <v>2</v>
      </c>
      <c r="I30" s="85" t="s">
        <v>47</v>
      </c>
    </row>
    <row r="31" spans="1:9" ht="12.75" customHeight="1" x14ac:dyDescent="0.2">
      <c r="A31" s="59"/>
      <c r="B31" s="67"/>
      <c r="C31" s="71"/>
      <c r="D31" s="61">
        <v>0</v>
      </c>
      <c r="F31" s="86"/>
    </row>
    <row r="32" spans="1:9" ht="12.75" customHeight="1" x14ac:dyDescent="0.2">
      <c r="A32" s="59"/>
      <c r="B32" s="67"/>
      <c r="C32" s="71"/>
      <c r="D32" s="61">
        <v>0</v>
      </c>
      <c r="F32" s="86"/>
    </row>
    <row r="33" spans="1:9" ht="12.75" customHeight="1" x14ac:dyDescent="0.2">
      <c r="A33" s="59"/>
      <c r="B33" s="67"/>
      <c r="C33" s="71"/>
      <c r="D33" s="61">
        <v>0</v>
      </c>
      <c r="F33" s="86"/>
    </row>
    <row r="34" spans="1:9" ht="12.75" customHeight="1" x14ac:dyDescent="0.2">
      <c r="A34" s="59"/>
      <c r="B34" s="67"/>
      <c r="C34" s="71"/>
      <c r="D34" s="61">
        <v>0</v>
      </c>
      <c r="F34" s="86"/>
    </row>
    <row r="35" spans="1:9" ht="12.75" customHeight="1" x14ac:dyDescent="0.2">
      <c r="A35" s="59"/>
      <c r="B35" s="72" t="s">
        <v>49</v>
      </c>
      <c r="C35" s="60"/>
      <c r="D35" s="61"/>
      <c r="F35" s="86"/>
    </row>
    <row r="36" spans="1:9" ht="12.75" customHeight="1" x14ac:dyDescent="0.2">
      <c r="A36" s="59"/>
      <c r="B36" s="47"/>
      <c r="C36" s="60"/>
      <c r="D36" s="61"/>
      <c r="F36" s="86"/>
    </row>
    <row r="37" spans="1:9" s="88" customFormat="1" ht="15" customHeight="1" thickBot="1" x14ac:dyDescent="0.25">
      <c r="A37" s="66" t="s">
        <v>5</v>
      </c>
      <c r="B37" s="54"/>
      <c r="C37" s="68"/>
      <c r="D37" s="69"/>
      <c r="E37" s="125"/>
      <c r="F37" s="86"/>
      <c r="H37" s="89"/>
      <c r="I37" s="89"/>
    </row>
    <row r="38" spans="1:9" ht="12.75" customHeight="1" thickBot="1" x14ac:dyDescent="0.3">
      <c r="A38" s="59"/>
      <c r="B38" s="47"/>
      <c r="C38" s="71"/>
      <c r="D38" s="61">
        <v>0</v>
      </c>
      <c r="F38" s="82">
        <f>(SUM(D38:D42)-MIN(D38:D42))/4</f>
        <v>0</v>
      </c>
      <c r="H38" s="84">
        <f>RANK(F38,$F$14:$F$70)</f>
        <v>2</v>
      </c>
      <c r="I38" s="85" t="s">
        <v>47</v>
      </c>
    </row>
    <row r="39" spans="1:9" ht="12.75" customHeight="1" x14ac:dyDescent="0.2">
      <c r="A39" s="59"/>
      <c r="B39" s="47"/>
      <c r="C39" s="71"/>
      <c r="D39" s="61">
        <v>0</v>
      </c>
      <c r="F39" s="86"/>
    </row>
    <row r="40" spans="1:9" ht="12.75" customHeight="1" x14ac:dyDescent="0.2">
      <c r="A40" s="59"/>
      <c r="B40" s="47"/>
      <c r="C40" s="71"/>
      <c r="D40" s="61">
        <v>0</v>
      </c>
      <c r="F40" s="86"/>
    </row>
    <row r="41" spans="1:9" ht="12.75" customHeight="1" x14ac:dyDescent="0.2">
      <c r="A41" s="59"/>
      <c r="B41" s="47"/>
      <c r="C41" s="71"/>
      <c r="D41" s="61">
        <v>0</v>
      </c>
      <c r="F41" s="86"/>
    </row>
    <row r="42" spans="1:9" ht="12.75" customHeight="1" x14ac:dyDescent="0.2">
      <c r="A42" s="59"/>
      <c r="B42" s="47"/>
      <c r="C42" s="71"/>
      <c r="D42" s="61">
        <v>0</v>
      </c>
      <c r="F42" s="86"/>
    </row>
    <row r="43" spans="1:9" ht="12.75" customHeight="1" x14ac:dyDescent="0.2">
      <c r="A43" s="59"/>
      <c r="B43" s="72" t="s">
        <v>14</v>
      </c>
      <c r="C43" s="60"/>
      <c r="D43" s="61"/>
      <c r="F43" s="86"/>
    </row>
    <row r="44" spans="1:9" ht="12.75" customHeight="1" x14ac:dyDescent="0.2">
      <c r="A44" s="59"/>
      <c r="B44" s="47"/>
      <c r="C44" s="60"/>
      <c r="D44" s="61"/>
      <c r="F44" s="86"/>
    </row>
    <row r="45" spans="1:9" s="88" customFormat="1" ht="15" customHeight="1" thickBot="1" x14ac:dyDescent="0.25">
      <c r="A45" s="66" t="s">
        <v>6</v>
      </c>
      <c r="B45" s="54"/>
      <c r="C45" s="68"/>
      <c r="D45" s="69"/>
      <c r="E45" s="125"/>
      <c r="F45" s="86"/>
      <c r="H45" s="89"/>
      <c r="I45" s="89"/>
    </row>
    <row r="46" spans="1:9" ht="12.75" customHeight="1" thickBot="1" x14ac:dyDescent="0.3">
      <c r="A46" s="59"/>
      <c r="B46" s="47"/>
      <c r="C46" s="71"/>
      <c r="D46" s="61">
        <v>0</v>
      </c>
      <c r="F46" s="82">
        <f>(SUM(D46:D50)-MIN(D46:D50))/4</f>
        <v>0</v>
      </c>
      <c r="H46" s="84">
        <f>RANK(F46,$F$14:$F$70)</f>
        <v>2</v>
      </c>
      <c r="I46" s="85" t="s">
        <v>47</v>
      </c>
    </row>
    <row r="47" spans="1:9" ht="12.75" customHeight="1" x14ac:dyDescent="0.2">
      <c r="A47" s="59"/>
      <c r="B47" s="47"/>
      <c r="C47" s="71"/>
      <c r="D47" s="61">
        <v>0</v>
      </c>
      <c r="F47" s="86"/>
      <c r="H47" s="90"/>
      <c r="I47" s="90"/>
    </row>
    <row r="48" spans="1:9" ht="12.75" customHeight="1" x14ac:dyDescent="0.2">
      <c r="A48" s="59"/>
      <c r="B48" s="47"/>
      <c r="C48" s="71"/>
      <c r="D48" s="61">
        <v>0</v>
      </c>
      <c r="F48" s="86"/>
    </row>
    <row r="49" spans="1:9" ht="12.75" customHeight="1" x14ac:dyDescent="0.2">
      <c r="A49" s="59"/>
      <c r="B49" s="47"/>
      <c r="C49" s="71"/>
      <c r="D49" s="61">
        <v>0</v>
      </c>
      <c r="F49" s="86"/>
    </row>
    <row r="50" spans="1:9" ht="12.75" customHeight="1" x14ac:dyDescent="0.2">
      <c r="A50" s="59"/>
      <c r="B50" s="47"/>
      <c r="C50" s="71"/>
      <c r="D50" s="61">
        <v>0</v>
      </c>
      <c r="F50" s="86"/>
    </row>
    <row r="51" spans="1:9" ht="12.75" customHeight="1" x14ac:dyDescent="0.2">
      <c r="A51" s="59"/>
      <c r="B51" s="72" t="s">
        <v>14</v>
      </c>
      <c r="C51" s="60"/>
      <c r="D51" s="61"/>
      <c r="F51" s="86"/>
    </row>
    <row r="52" spans="1:9" ht="12.75" customHeight="1" x14ac:dyDescent="0.2">
      <c r="A52" s="59"/>
      <c r="B52" s="72"/>
      <c r="C52" s="60"/>
      <c r="D52" s="61"/>
      <c r="F52" s="86"/>
    </row>
    <row r="53" spans="1:9" s="88" customFormat="1" ht="15" customHeight="1" thickBot="1" x14ac:dyDescent="0.25">
      <c r="A53" s="66" t="s">
        <v>7</v>
      </c>
      <c r="B53" s="54"/>
      <c r="C53" s="68"/>
      <c r="D53" s="69"/>
      <c r="E53" s="125"/>
      <c r="F53" s="86"/>
      <c r="H53" s="89"/>
      <c r="I53" s="89"/>
    </row>
    <row r="54" spans="1:9" ht="12.75" customHeight="1" thickBot="1" x14ac:dyDescent="0.3">
      <c r="A54" s="59"/>
      <c r="B54" s="47"/>
      <c r="C54" s="71"/>
      <c r="D54" s="61">
        <v>0</v>
      </c>
      <c r="F54" s="82">
        <f>(SUM(D54:D58)-MIN(D54:D58))/4</f>
        <v>0</v>
      </c>
      <c r="H54" s="84">
        <f>RANK(F54,$F$14:$F$70)</f>
        <v>2</v>
      </c>
      <c r="I54" s="85" t="s">
        <v>47</v>
      </c>
    </row>
    <row r="55" spans="1:9" ht="12.75" customHeight="1" x14ac:dyDescent="0.2">
      <c r="A55" s="59"/>
      <c r="B55" s="47"/>
      <c r="C55" s="71"/>
      <c r="D55" s="61">
        <v>0</v>
      </c>
      <c r="F55" s="86"/>
    </row>
    <row r="56" spans="1:9" ht="12.75" customHeight="1" x14ac:dyDescent="0.2">
      <c r="A56" s="59"/>
      <c r="B56" s="47"/>
      <c r="C56" s="71"/>
      <c r="D56" s="61">
        <v>0</v>
      </c>
      <c r="F56" s="86"/>
    </row>
    <row r="57" spans="1:9" ht="12.75" customHeight="1" x14ac:dyDescent="0.2">
      <c r="A57" s="59"/>
      <c r="B57" s="47"/>
      <c r="C57" s="71"/>
      <c r="D57" s="61">
        <v>0</v>
      </c>
      <c r="F57" s="86"/>
    </row>
    <row r="58" spans="1:9" ht="12.75" customHeight="1" x14ac:dyDescent="0.2">
      <c r="A58" s="59"/>
      <c r="B58" s="47"/>
      <c r="C58" s="71"/>
      <c r="D58" s="61">
        <v>0</v>
      </c>
      <c r="F58" s="86"/>
    </row>
    <row r="59" spans="1:9" ht="12.75" customHeight="1" x14ac:dyDescent="0.2">
      <c r="A59" s="59"/>
      <c r="B59" s="72" t="s">
        <v>14</v>
      </c>
      <c r="C59" s="60"/>
      <c r="D59" s="61"/>
      <c r="F59" s="86"/>
    </row>
    <row r="60" spans="1:9" ht="12.75" customHeight="1" x14ac:dyDescent="0.2">
      <c r="A60" s="59"/>
      <c r="B60" s="72"/>
      <c r="C60" s="60"/>
      <c r="D60" s="61"/>
      <c r="F60" s="86"/>
    </row>
    <row r="61" spans="1:9" s="88" customFormat="1" ht="15" customHeight="1" thickBot="1" x14ac:dyDescent="0.25">
      <c r="A61" s="66" t="s">
        <v>8</v>
      </c>
      <c r="B61" s="54"/>
      <c r="C61" s="68"/>
      <c r="D61" s="69"/>
      <c r="E61" s="125"/>
      <c r="F61" s="86"/>
      <c r="H61" s="89"/>
      <c r="I61" s="89"/>
    </row>
    <row r="62" spans="1:9" ht="12.75" customHeight="1" thickBot="1" x14ac:dyDescent="0.3">
      <c r="A62" s="59"/>
      <c r="B62" s="47"/>
      <c r="C62" s="71"/>
      <c r="D62" s="61">
        <v>0</v>
      </c>
      <c r="F62" s="82">
        <f>(SUM(D62:D66)-MIN(D62:D66))/4</f>
        <v>0</v>
      </c>
      <c r="H62" s="84">
        <f>RANK(F62,$F$14:$F$70)</f>
        <v>2</v>
      </c>
      <c r="I62" s="85" t="s">
        <v>47</v>
      </c>
    </row>
    <row r="63" spans="1:9" ht="12.75" customHeight="1" x14ac:dyDescent="0.2">
      <c r="A63" s="59"/>
      <c r="B63" s="47"/>
      <c r="C63" s="71"/>
      <c r="D63" s="61">
        <v>0</v>
      </c>
      <c r="F63" s="86"/>
    </row>
    <row r="64" spans="1:9" ht="12.75" customHeight="1" x14ac:dyDescent="0.2">
      <c r="A64" s="59"/>
      <c r="B64" s="47"/>
      <c r="C64" s="71"/>
      <c r="D64" s="61">
        <v>0</v>
      </c>
      <c r="F64" s="86"/>
    </row>
    <row r="65" spans="1:9" ht="12.75" customHeight="1" x14ac:dyDescent="0.2">
      <c r="A65" s="59"/>
      <c r="B65" s="47"/>
      <c r="C65" s="71"/>
      <c r="D65" s="61">
        <v>0</v>
      </c>
      <c r="F65" s="86"/>
    </row>
    <row r="66" spans="1:9" ht="12.75" customHeight="1" x14ac:dyDescent="0.2">
      <c r="A66" s="59"/>
      <c r="B66" s="47"/>
      <c r="C66" s="71"/>
      <c r="D66" s="61">
        <v>0</v>
      </c>
      <c r="F66" s="86"/>
    </row>
    <row r="67" spans="1:9" ht="12.75" customHeight="1" x14ac:dyDescent="0.2">
      <c r="A67" s="59"/>
      <c r="B67" s="72" t="s">
        <v>14</v>
      </c>
      <c r="C67" s="60"/>
      <c r="D67" s="61"/>
      <c r="F67" s="86"/>
    </row>
    <row r="68" spans="1:9" ht="12.75" customHeight="1" x14ac:dyDescent="0.2">
      <c r="A68" s="59"/>
      <c r="B68" s="72"/>
      <c r="C68" s="60"/>
      <c r="D68" s="61"/>
      <c r="F68" s="86"/>
    </row>
    <row r="69" spans="1:9" s="88" customFormat="1" ht="15" customHeight="1" thickBot="1" x14ac:dyDescent="0.25">
      <c r="A69" s="66" t="s">
        <v>9</v>
      </c>
      <c r="B69" s="54"/>
      <c r="C69" s="68"/>
      <c r="D69" s="69"/>
      <c r="E69" s="125"/>
      <c r="F69" s="86"/>
      <c r="H69" s="89"/>
      <c r="I69" s="89"/>
    </row>
    <row r="70" spans="1:9" ht="12.75" customHeight="1" thickBot="1" x14ac:dyDescent="0.3">
      <c r="A70" s="59"/>
      <c r="B70" s="47"/>
      <c r="C70" s="71"/>
      <c r="D70" s="61">
        <v>0</v>
      </c>
      <c r="F70" s="82">
        <f>(SUM(D70:D74)-MIN(D70:D74))/4</f>
        <v>0</v>
      </c>
      <c r="H70" s="84">
        <f>RANK(F70,$F$14:$F$70)</f>
        <v>2</v>
      </c>
      <c r="I70" s="85" t="s">
        <v>47</v>
      </c>
    </row>
    <row r="71" spans="1:9" ht="12.75" customHeight="1" x14ac:dyDescent="0.2">
      <c r="A71" s="59"/>
      <c r="B71" s="47"/>
      <c r="C71" s="71"/>
      <c r="D71" s="61">
        <v>0</v>
      </c>
      <c r="F71" s="86"/>
    </row>
    <row r="72" spans="1:9" ht="12.75" customHeight="1" x14ac:dyDescent="0.2">
      <c r="A72" s="59"/>
      <c r="B72" s="47"/>
      <c r="C72" s="71"/>
      <c r="D72" s="61">
        <v>0</v>
      </c>
      <c r="F72" s="86"/>
    </row>
    <row r="73" spans="1:9" ht="12.75" customHeight="1" x14ac:dyDescent="0.2">
      <c r="A73" s="59"/>
      <c r="B73" s="47"/>
      <c r="C73" s="71"/>
      <c r="D73" s="61">
        <v>0</v>
      </c>
      <c r="F73" s="86"/>
    </row>
    <row r="74" spans="1:9" ht="12.75" customHeight="1" x14ac:dyDescent="0.2">
      <c r="A74" s="59"/>
      <c r="B74" s="47"/>
      <c r="C74" s="71"/>
      <c r="D74" s="61">
        <v>0</v>
      </c>
      <c r="F74" s="86"/>
    </row>
    <row r="75" spans="1:9" ht="12.75" customHeight="1" x14ac:dyDescent="0.2">
      <c r="A75" s="59"/>
      <c r="B75" s="72" t="s">
        <v>14</v>
      </c>
      <c r="C75" s="60"/>
      <c r="D75" s="61"/>
      <c r="F75" s="86"/>
    </row>
    <row r="76" spans="1:9" ht="12.75" customHeight="1" x14ac:dyDescent="0.2">
      <c r="A76" s="59"/>
      <c r="B76" s="72"/>
      <c r="C76" s="60"/>
      <c r="D76" s="61"/>
      <c r="F76" s="86"/>
    </row>
    <row r="77" spans="1:9" ht="12.75" customHeight="1" x14ac:dyDescent="0.2">
      <c r="A77" s="59"/>
      <c r="B77" s="72"/>
      <c r="C77" s="60"/>
      <c r="D77" s="61"/>
      <c r="F77" s="86"/>
    </row>
    <row r="78" spans="1:9" ht="12.75" customHeight="1" x14ac:dyDescent="0.2">
      <c r="A78" s="59"/>
      <c r="B78" s="47"/>
      <c r="C78" s="60"/>
      <c r="D78" s="61"/>
      <c r="F78" s="86"/>
    </row>
    <row r="79" spans="1:9" s="94" customFormat="1" ht="12.75" customHeight="1" x14ac:dyDescent="0.2">
      <c r="A79" s="178" t="s">
        <v>16</v>
      </c>
      <c r="B79" s="48"/>
      <c r="C79" s="49"/>
      <c r="D79" s="50"/>
      <c r="E79" s="127"/>
      <c r="F79" s="91"/>
      <c r="G79" s="92"/>
      <c r="H79" s="87"/>
      <c r="I79" s="87"/>
    </row>
    <row r="80" spans="1:9" s="93" customFormat="1" ht="12.75" customHeight="1" x14ac:dyDescent="0.2">
      <c r="A80" s="179" t="s">
        <v>2</v>
      </c>
      <c r="B80" s="51" t="s">
        <v>20</v>
      </c>
      <c r="C80" s="52"/>
      <c r="D80" s="53"/>
      <c r="E80" s="108"/>
      <c r="F80" s="86"/>
      <c r="H80" s="89"/>
      <c r="I80" s="89"/>
    </row>
    <row r="81" spans="1:9" s="94" customFormat="1" ht="12.75" customHeight="1" x14ac:dyDescent="0.2">
      <c r="A81" s="180"/>
      <c r="B81" s="55" t="s">
        <v>36</v>
      </c>
      <c r="C81" s="112" t="s">
        <v>34</v>
      </c>
      <c r="D81" s="56">
        <v>6.12</v>
      </c>
      <c r="E81" s="114"/>
      <c r="F81" s="86">
        <f>(SUM(D81:D85)-MIN(D81:D85))/4</f>
        <v>5.6025</v>
      </c>
      <c r="H81" s="87"/>
      <c r="I81" s="87"/>
    </row>
    <row r="82" spans="1:9" s="94" customFormat="1" ht="12.75" customHeight="1" x14ac:dyDescent="0.2">
      <c r="A82" s="180"/>
      <c r="B82" s="55" t="s">
        <v>37</v>
      </c>
      <c r="C82" s="112" t="s">
        <v>46</v>
      </c>
      <c r="D82" s="56">
        <v>5.84</v>
      </c>
      <c r="E82" s="114"/>
      <c r="F82" s="86"/>
      <c r="H82" s="87"/>
      <c r="I82" s="87"/>
    </row>
    <row r="83" spans="1:9" s="94" customFormat="1" ht="12.75" customHeight="1" x14ac:dyDescent="0.2">
      <c r="A83" s="180"/>
      <c r="B83" s="55" t="s">
        <v>38</v>
      </c>
      <c r="C83" s="112" t="s">
        <v>35</v>
      </c>
      <c r="D83" s="56">
        <v>5.36</v>
      </c>
      <c r="E83" s="114"/>
      <c r="F83" s="86"/>
      <c r="H83" s="87"/>
      <c r="I83" s="87"/>
    </row>
    <row r="84" spans="1:9" s="94" customFormat="1" ht="12.75" customHeight="1" x14ac:dyDescent="0.2">
      <c r="A84" s="180"/>
      <c r="B84" s="55" t="s">
        <v>39</v>
      </c>
      <c r="C84" s="112" t="s">
        <v>52</v>
      </c>
      <c r="D84" s="56">
        <v>5.09</v>
      </c>
      <c r="E84" s="114"/>
      <c r="F84" s="86"/>
      <c r="H84" s="87"/>
      <c r="I84" s="87"/>
    </row>
    <row r="85" spans="1:9" s="94" customFormat="1" ht="12.75" customHeight="1" x14ac:dyDescent="0.2">
      <c r="A85" s="180"/>
      <c r="B85" s="55" t="s">
        <v>40</v>
      </c>
      <c r="C85" s="112" t="s">
        <v>46</v>
      </c>
      <c r="D85" s="56">
        <v>4.8899999999999997</v>
      </c>
      <c r="E85" s="114"/>
      <c r="F85" s="86"/>
      <c r="H85" s="87"/>
      <c r="I85" s="87"/>
    </row>
    <row r="86" spans="1:9" s="94" customFormat="1" ht="12.75" customHeight="1" x14ac:dyDescent="0.2">
      <c r="A86" s="180"/>
      <c r="B86" s="57" t="s">
        <v>41</v>
      </c>
      <c r="C86" s="58"/>
      <c r="D86" s="56"/>
      <c r="E86" s="114"/>
      <c r="F86" s="86"/>
      <c r="H86" s="87"/>
      <c r="I86" s="87"/>
    </row>
    <row r="87" spans="1:9" ht="12.75" customHeight="1" x14ac:dyDescent="0.2">
      <c r="A87" s="59"/>
      <c r="B87" s="47"/>
      <c r="C87" s="60"/>
      <c r="D87" s="61"/>
      <c r="F87" s="86"/>
    </row>
    <row r="88" spans="1:9" s="94" customFormat="1" ht="12.75" customHeight="1" x14ac:dyDescent="0.2">
      <c r="A88" s="178" t="s">
        <v>166</v>
      </c>
      <c r="B88" s="48"/>
      <c r="C88" s="49"/>
      <c r="D88" s="50"/>
      <c r="E88" s="127"/>
      <c r="F88" s="91"/>
      <c r="G88" s="92"/>
      <c r="H88" s="87"/>
      <c r="I88" s="87"/>
    </row>
    <row r="89" spans="1:9" s="88" customFormat="1" ht="15" customHeight="1" thickBot="1" x14ac:dyDescent="0.25">
      <c r="A89" s="66" t="s">
        <v>2</v>
      </c>
      <c r="B89" s="71" t="s">
        <v>79</v>
      </c>
      <c r="C89" s="68"/>
      <c r="D89" s="69"/>
      <c r="E89" s="125"/>
      <c r="F89" s="86"/>
      <c r="H89" s="89"/>
      <c r="I89" s="89"/>
    </row>
    <row r="90" spans="1:9" ht="12.75" customHeight="1" thickBot="1" x14ac:dyDescent="0.3">
      <c r="A90" s="59"/>
      <c r="B90" s="71" t="s">
        <v>93</v>
      </c>
      <c r="C90" s="71">
        <v>2005</v>
      </c>
      <c r="D90" s="61">
        <v>4.79</v>
      </c>
      <c r="F90" s="82">
        <f>(SUM(D90:D94)-MIN(D90:D94))/4</f>
        <v>4.3550000000000004</v>
      </c>
      <c r="H90" s="84">
        <f>RANK(F90,$F$90:$F$146)</f>
        <v>2</v>
      </c>
      <c r="I90" s="85" t="s">
        <v>47</v>
      </c>
    </row>
    <row r="91" spans="1:9" ht="12.75" customHeight="1" x14ac:dyDescent="0.2">
      <c r="A91" s="59"/>
      <c r="B91" s="71" t="s">
        <v>141</v>
      </c>
      <c r="C91" s="71">
        <v>2006</v>
      </c>
      <c r="D91" s="61">
        <v>4.54</v>
      </c>
      <c r="F91" s="86"/>
    </row>
    <row r="92" spans="1:9" ht="12.75" customHeight="1" x14ac:dyDescent="0.2">
      <c r="A92" s="59"/>
      <c r="B92" s="71" t="s">
        <v>92</v>
      </c>
      <c r="C92" s="71">
        <v>2005</v>
      </c>
      <c r="D92" s="61">
        <v>4.0199999999999996</v>
      </c>
      <c r="F92" s="86"/>
    </row>
    <row r="93" spans="1:9" ht="12.75" customHeight="1" x14ac:dyDescent="0.2">
      <c r="A93" s="59"/>
      <c r="B93" s="71" t="s">
        <v>142</v>
      </c>
      <c r="C93" s="71">
        <v>2006</v>
      </c>
      <c r="D93" s="61">
        <v>4.07</v>
      </c>
      <c r="F93" s="86"/>
    </row>
    <row r="94" spans="1:9" ht="12.75" customHeight="1" x14ac:dyDescent="0.2">
      <c r="A94" s="59"/>
      <c r="B94" s="71" t="s">
        <v>91</v>
      </c>
      <c r="C94" s="71">
        <v>2006</v>
      </c>
      <c r="D94" s="61">
        <v>3.6</v>
      </c>
      <c r="F94" s="86"/>
    </row>
    <row r="95" spans="1:9" ht="12.75" customHeight="1" x14ac:dyDescent="0.2">
      <c r="A95" s="59"/>
      <c r="B95" s="72" t="s">
        <v>14</v>
      </c>
      <c r="C95" s="60"/>
      <c r="D95" s="61"/>
      <c r="F95" s="86"/>
    </row>
    <row r="96" spans="1:9" ht="12.75" customHeight="1" x14ac:dyDescent="0.2">
      <c r="A96" s="59"/>
      <c r="B96" s="47"/>
      <c r="C96" s="60"/>
      <c r="D96" s="61"/>
      <c r="F96" s="86"/>
    </row>
    <row r="97" spans="1:9" s="88" customFormat="1" ht="15" customHeight="1" thickBot="1" x14ac:dyDescent="0.25">
      <c r="A97" s="66" t="s">
        <v>3</v>
      </c>
      <c r="B97" s="71" t="s">
        <v>106</v>
      </c>
      <c r="C97" s="68"/>
      <c r="D97" s="69"/>
      <c r="E97" s="125"/>
      <c r="F97" s="86"/>
      <c r="H97" s="89"/>
      <c r="I97" s="89"/>
    </row>
    <row r="98" spans="1:9" ht="12.75" customHeight="1" thickBot="1" x14ac:dyDescent="0.3">
      <c r="A98" s="59"/>
      <c r="B98" s="71" t="s">
        <v>107</v>
      </c>
      <c r="C98" s="71">
        <v>2006</v>
      </c>
      <c r="D98" s="61">
        <v>4.3499999999999996</v>
      </c>
      <c r="F98" s="82">
        <f>(SUM(D98:D102)-MIN(D98:D102))/4</f>
        <v>4.71</v>
      </c>
      <c r="H98" s="84">
        <f>RANK(F98,$F$90:$F$146)</f>
        <v>1</v>
      </c>
      <c r="I98" s="85" t="s">
        <v>47</v>
      </c>
    </row>
    <row r="99" spans="1:9" ht="12.75" customHeight="1" x14ac:dyDescent="0.2">
      <c r="A99" s="59"/>
      <c r="B99" s="71" t="s">
        <v>110</v>
      </c>
      <c r="C99" s="71">
        <v>2005</v>
      </c>
      <c r="D99" s="61">
        <v>4.7699999999999996</v>
      </c>
      <c r="F99" s="86"/>
    </row>
    <row r="100" spans="1:9" ht="12.75" customHeight="1" x14ac:dyDescent="0.2">
      <c r="A100" s="59"/>
      <c r="B100" s="71" t="s">
        <v>113</v>
      </c>
      <c r="C100" s="71">
        <v>2006</v>
      </c>
      <c r="D100" s="61">
        <v>4.95</v>
      </c>
      <c r="F100" s="86"/>
    </row>
    <row r="101" spans="1:9" ht="12.75" customHeight="1" x14ac:dyDescent="0.2">
      <c r="A101" s="59"/>
      <c r="B101" s="71" t="s">
        <v>114</v>
      </c>
      <c r="C101" s="71">
        <v>2005</v>
      </c>
      <c r="D101" s="61">
        <v>4.34</v>
      </c>
      <c r="F101" s="86"/>
    </row>
    <row r="102" spans="1:9" ht="12.75" customHeight="1" x14ac:dyDescent="0.2">
      <c r="A102" s="59"/>
      <c r="B102" s="71" t="s">
        <v>115</v>
      </c>
      <c r="C102" s="71">
        <v>2006</v>
      </c>
      <c r="D102" s="61">
        <v>4.7699999999999996</v>
      </c>
      <c r="F102" s="86"/>
    </row>
    <row r="103" spans="1:9" ht="12.75" customHeight="1" x14ac:dyDescent="0.2">
      <c r="A103" s="59"/>
      <c r="B103" s="72" t="s">
        <v>49</v>
      </c>
      <c r="C103" s="60"/>
      <c r="D103" s="61"/>
      <c r="F103" s="86"/>
    </row>
    <row r="104" spans="1:9" ht="12.75" customHeight="1" x14ac:dyDescent="0.2">
      <c r="A104" s="59"/>
      <c r="B104" s="47"/>
      <c r="C104" s="60"/>
      <c r="D104" s="61"/>
      <c r="F104" s="86"/>
    </row>
    <row r="105" spans="1:9" s="88" customFormat="1" ht="15" customHeight="1" thickBot="1" x14ac:dyDescent="0.25">
      <c r="A105" s="66" t="s">
        <v>4</v>
      </c>
      <c r="B105" s="71" t="s">
        <v>126</v>
      </c>
      <c r="C105" s="68"/>
      <c r="D105" s="69"/>
      <c r="E105" s="125"/>
      <c r="F105" s="86"/>
      <c r="H105" s="89"/>
      <c r="I105" s="89"/>
    </row>
    <row r="106" spans="1:9" ht="12.75" customHeight="1" thickBot="1" x14ac:dyDescent="0.3">
      <c r="A106" s="59"/>
      <c r="B106" s="67" t="s">
        <v>132</v>
      </c>
      <c r="C106" s="71">
        <v>2007</v>
      </c>
      <c r="D106" s="61">
        <v>3.57</v>
      </c>
      <c r="F106" s="82">
        <f>(SUM(D106:D110)-MIN(D106:D110))/4</f>
        <v>3.7075</v>
      </c>
      <c r="H106" s="84">
        <f>RANK(F106,$F$90:$F$146)</f>
        <v>3</v>
      </c>
      <c r="I106" s="85" t="s">
        <v>47</v>
      </c>
    </row>
    <row r="107" spans="1:9" ht="12.75" customHeight="1" x14ac:dyDescent="0.2">
      <c r="A107" s="59"/>
      <c r="B107" s="67" t="s">
        <v>131</v>
      </c>
      <c r="C107" s="71">
        <v>2007</v>
      </c>
      <c r="D107" s="61">
        <v>3.63</v>
      </c>
      <c r="F107" s="86"/>
    </row>
    <row r="108" spans="1:9" ht="12.75" customHeight="1" x14ac:dyDescent="0.2">
      <c r="A108" s="59"/>
      <c r="B108" s="67" t="s">
        <v>147</v>
      </c>
      <c r="C108" s="71">
        <v>2007</v>
      </c>
      <c r="D108" s="61">
        <v>0</v>
      </c>
      <c r="F108" s="86"/>
    </row>
    <row r="109" spans="1:9" ht="12.75" customHeight="1" x14ac:dyDescent="0.2">
      <c r="A109" s="59"/>
      <c r="B109" s="67" t="s">
        <v>135</v>
      </c>
      <c r="C109" s="71">
        <v>2008</v>
      </c>
      <c r="D109" s="61">
        <v>4.4000000000000004</v>
      </c>
      <c r="F109" s="86"/>
    </row>
    <row r="110" spans="1:9" ht="12.75" customHeight="1" x14ac:dyDescent="0.2">
      <c r="A110" s="59"/>
      <c r="B110" s="47" t="s">
        <v>137</v>
      </c>
      <c r="C110" s="71">
        <v>2007</v>
      </c>
      <c r="D110" s="61">
        <v>3.23</v>
      </c>
      <c r="F110" s="86"/>
    </row>
    <row r="111" spans="1:9" ht="12.75" customHeight="1" x14ac:dyDescent="0.2">
      <c r="A111" s="59"/>
      <c r="B111" s="72" t="s">
        <v>49</v>
      </c>
      <c r="C111" s="60"/>
      <c r="D111" s="61"/>
      <c r="F111" s="86"/>
    </row>
    <row r="112" spans="1:9" ht="12.75" customHeight="1" x14ac:dyDescent="0.2">
      <c r="A112" s="59"/>
      <c r="B112" s="47"/>
      <c r="C112" s="60"/>
      <c r="D112" s="61"/>
      <c r="F112" s="86"/>
    </row>
    <row r="113" spans="1:9" s="88" customFormat="1" ht="15" customHeight="1" thickBot="1" x14ac:dyDescent="0.25">
      <c r="A113" s="66" t="s">
        <v>5</v>
      </c>
      <c r="B113" s="71" t="s">
        <v>79</v>
      </c>
      <c r="C113" s="68"/>
      <c r="D113" s="69"/>
      <c r="E113" s="125"/>
      <c r="F113" s="86"/>
      <c r="H113" s="89"/>
      <c r="I113" s="89"/>
    </row>
    <row r="114" spans="1:9" ht="12.75" customHeight="1" thickBot="1" x14ac:dyDescent="0.3">
      <c r="A114" s="59"/>
      <c r="B114" s="67" t="s">
        <v>88</v>
      </c>
      <c r="C114" s="71">
        <v>2007</v>
      </c>
      <c r="D114" s="61">
        <v>3.5</v>
      </c>
      <c r="F114" s="82">
        <f>(SUM(D114:D118)-MIN(D114:D118))/4</f>
        <v>2.7625000000000002</v>
      </c>
      <c r="H114" s="84">
        <f>RANK(F114,$F$90:$F$146)</f>
        <v>4</v>
      </c>
      <c r="I114" s="85" t="s">
        <v>47</v>
      </c>
    </row>
    <row r="115" spans="1:9" ht="12.75" customHeight="1" x14ac:dyDescent="0.2">
      <c r="A115" s="59"/>
      <c r="B115" s="67" t="s">
        <v>148</v>
      </c>
      <c r="C115" s="71">
        <v>2007</v>
      </c>
      <c r="D115" s="61">
        <v>0</v>
      </c>
      <c r="F115" s="86"/>
    </row>
    <row r="116" spans="1:9" ht="12.75" customHeight="1" x14ac:dyDescent="0.2">
      <c r="A116" s="59"/>
      <c r="B116" s="67" t="s">
        <v>149</v>
      </c>
      <c r="C116" s="71">
        <v>2007</v>
      </c>
      <c r="D116" s="61">
        <v>3.74</v>
      </c>
      <c r="F116" s="86"/>
    </row>
    <row r="117" spans="1:9" ht="12.75" customHeight="1" x14ac:dyDescent="0.2">
      <c r="A117" s="59"/>
      <c r="B117" s="67" t="s">
        <v>94</v>
      </c>
      <c r="C117" s="71">
        <v>2007</v>
      </c>
      <c r="D117" s="61">
        <v>3.81</v>
      </c>
      <c r="F117" s="86"/>
    </row>
    <row r="118" spans="1:9" ht="12.75" customHeight="1" x14ac:dyDescent="0.2">
      <c r="A118" s="59"/>
      <c r="B118" s="67" t="s">
        <v>150</v>
      </c>
      <c r="C118" s="71">
        <v>2007</v>
      </c>
      <c r="D118" s="61">
        <v>0</v>
      </c>
      <c r="F118" s="86"/>
    </row>
    <row r="119" spans="1:9" ht="12.75" customHeight="1" x14ac:dyDescent="0.2">
      <c r="A119" s="59"/>
      <c r="B119" s="72" t="s">
        <v>14</v>
      </c>
      <c r="C119" s="60"/>
      <c r="D119" s="61"/>
      <c r="F119" s="86"/>
    </row>
    <row r="120" spans="1:9" ht="12.75" customHeight="1" x14ac:dyDescent="0.2">
      <c r="A120" s="59"/>
      <c r="B120" s="47"/>
      <c r="C120" s="60"/>
      <c r="D120" s="61"/>
      <c r="F120" s="86"/>
    </row>
    <row r="121" spans="1:9" s="88" customFormat="1" ht="15" customHeight="1" thickBot="1" x14ac:dyDescent="0.25">
      <c r="A121" s="66" t="s">
        <v>6</v>
      </c>
      <c r="B121" s="67"/>
      <c r="C121" s="68"/>
      <c r="D121" s="69"/>
      <c r="E121" s="125"/>
      <c r="F121" s="86"/>
      <c r="H121" s="89"/>
      <c r="I121" s="89"/>
    </row>
    <row r="122" spans="1:9" ht="12.75" customHeight="1" thickBot="1" x14ac:dyDescent="0.3">
      <c r="A122" s="59"/>
      <c r="B122" s="67"/>
      <c r="C122" s="71"/>
      <c r="D122" s="61">
        <v>0</v>
      </c>
      <c r="F122" s="82">
        <f>(SUM(D122:D126)-MIN(D122:D126))/4</f>
        <v>0</v>
      </c>
      <c r="H122" s="84">
        <f>RANK(F122,$F$90:$F$146)</f>
        <v>5</v>
      </c>
      <c r="I122" s="85" t="s">
        <v>47</v>
      </c>
    </row>
    <row r="123" spans="1:9" ht="12.75" customHeight="1" x14ac:dyDescent="0.2">
      <c r="A123" s="59"/>
      <c r="B123" s="67"/>
      <c r="C123" s="71"/>
      <c r="D123" s="61">
        <v>0</v>
      </c>
      <c r="F123" s="86"/>
    </row>
    <row r="124" spans="1:9" ht="12.75" customHeight="1" x14ac:dyDescent="0.2">
      <c r="A124" s="59"/>
      <c r="B124" s="67"/>
      <c r="C124" s="71"/>
      <c r="D124" s="61">
        <v>0</v>
      </c>
      <c r="F124" s="86"/>
    </row>
    <row r="125" spans="1:9" ht="12.75" customHeight="1" x14ac:dyDescent="0.2">
      <c r="A125" s="59"/>
      <c r="B125" s="67"/>
      <c r="C125" s="71"/>
      <c r="D125" s="61">
        <v>0</v>
      </c>
      <c r="F125" s="86"/>
    </row>
    <row r="126" spans="1:9" ht="12.75" customHeight="1" x14ac:dyDescent="0.2">
      <c r="A126" s="59"/>
      <c r="B126" s="67"/>
      <c r="C126" s="71"/>
      <c r="D126" s="61">
        <v>0</v>
      </c>
      <c r="F126" s="86"/>
    </row>
    <row r="127" spans="1:9" ht="12.75" customHeight="1" x14ac:dyDescent="0.2">
      <c r="A127" s="59"/>
      <c r="B127" s="72" t="s">
        <v>14</v>
      </c>
      <c r="C127" s="60"/>
      <c r="D127" s="61"/>
      <c r="F127" s="86"/>
    </row>
    <row r="128" spans="1:9" ht="12.75" customHeight="1" x14ac:dyDescent="0.2">
      <c r="A128" s="59"/>
      <c r="B128" s="72"/>
      <c r="C128" s="60"/>
      <c r="D128" s="61"/>
      <c r="F128" s="86"/>
    </row>
    <row r="129" spans="1:9" s="88" customFormat="1" ht="15" customHeight="1" thickBot="1" x14ac:dyDescent="0.25">
      <c r="A129" s="66" t="s">
        <v>7</v>
      </c>
      <c r="B129" s="67"/>
      <c r="C129" s="68"/>
      <c r="D129" s="69"/>
      <c r="E129" s="125"/>
      <c r="F129" s="86"/>
      <c r="H129" s="89"/>
      <c r="I129" s="89"/>
    </row>
    <row r="130" spans="1:9" ht="12.75" customHeight="1" thickBot="1" x14ac:dyDescent="0.3">
      <c r="A130" s="59"/>
      <c r="B130" s="67"/>
      <c r="C130" s="71"/>
      <c r="D130" s="61">
        <v>0</v>
      </c>
      <c r="F130" s="82">
        <f>(SUM(D130:D134)-MIN(D130:D134))/4</f>
        <v>0</v>
      </c>
      <c r="H130" s="84">
        <f>RANK(F130,$F$90:$F$146)</f>
        <v>5</v>
      </c>
      <c r="I130" s="85" t="s">
        <v>47</v>
      </c>
    </row>
    <row r="131" spans="1:9" ht="12.75" customHeight="1" x14ac:dyDescent="0.2">
      <c r="A131" s="59"/>
      <c r="B131" s="67"/>
      <c r="C131" s="71"/>
      <c r="D131" s="61">
        <v>0</v>
      </c>
      <c r="F131" s="86"/>
    </row>
    <row r="132" spans="1:9" ht="12.75" customHeight="1" x14ac:dyDescent="0.2">
      <c r="A132" s="59"/>
      <c r="B132" s="67"/>
      <c r="C132" s="71"/>
      <c r="D132" s="61">
        <v>0</v>
      </c>
      <c r="F132" s="86"/>
    </row>
    <row r="133" spans="1:9" ht="12.75" customHeight="1" x14ac:dyDescent="0.2">
      <c r="A133" s="59"/>
      <c r="B133" s="67"/>
      <c r="C133" s="71"/>
      <c r="D133" s="61">
        <v>0</v>
      </c>
      <c r="F133" s="86"/>
    </row>
    <row r="134" spans="1:9" ht="12.75" customHeight="1" x14ac:dyDescent="0.2">
      <c r="A134" s="59"/>
      <c r="B134" s="67"/>
      <c r="C134" s="71"/>
      <c r="D134" s="61">
        <v>0</v>
      </c>
      <c r="F134" s="86"/>
    </row>
    <row r="135" spans="1:9" ht="12.75" customHeight="1" x14ac:dyDescent="0.2">
      <c r="A135" s="59"/>
      <c r="B135" s="72" t="s">
        <v>14</v>
      </c>
      <c r="C135" s="60"/>
      <c r="D135" s="61"/>
      <c r="F135" s="86"/>
    </row>
    <row r="136" spans="1:9" ht="12.75" customHeight="1" x14ac:dyDescent="0.2">
      <c r="A136" s="59"/>
      <c r="B136" s="47"/>
      <c r="C136" s="60"/>
      <c r="D136" s="61"/>
      <c r="F136" s="86"/>
    </row>
    <row r="137" spans="1:9" s="88" customFormat="1" ht="15" customHeight="1" thickBot="1" x14ac:dyDescent="0.25">
      <c r="A137" s="66" t="s">
        <v>8</v>
      </c>
      <c r="B137" s="67"/>
      <c r="C137" s="68"/>
      <c r="D137" s="69"/>
      <c r="E137" s="125"/>
      <c r="F137" s="86"/>
      <c r="H137" s="89"/>
      <c r="I137" s="89"/>
    </row>
    <row r="138" spans="1:9" ht="12.75" customHeight="1" thickBot="1" x14ac:dyDescent="0.3">
      <c r="A138" s="59"/>
      <c r="B138" s="67"/>
      <c r="C138" s="71"/>
      <c r="D138" s="61">
        <v>0</v>
      </c>
      <c r="F138" s="82">
        <f>(SUM(D138:D142)-MIN(D138:D142))/4</f>
        <v>0</v>
      </c>
      <c r="H138" s="84">
        <f>RANK(F138,$F$90:$F$146)</f>
        <v>5</v>
      </c>
      <c r="I138" s="85" t="s">
        <v>47</v>
      </c>
    </row>
    <row r="139" spans="1:9" ht="12.75" customHeight="1" x14ac:dyDescent="0.2">
      <c r="A139" s="59"/>
      <c r="B139" s="67"/>
      <c r="C139" s="71"/>
      <c r="D139" s="61">
        <v>0</v>
      </c>
      <c r="F139" s="86"/>
    </row>
    <row r="140" spans="1:9" ht="12.75" customHeight="1" x14ac:dyDescent="0.2">
      <c r="A140" s="59"/>
      <c r="B140" s="67"/>
      <c r="C140" s="71"/>
      <c r="D140" s="61">
        <v>0</v>
      </c>
      <c r="F140" s="86"/>
    </row>
    <row r="141" spans="1:9" ht="12.75" customHeight="1" x14ac:dyDescent="0.2">
      <c r="A141" s="59"/>
      <c r="B141" s="67"/>
      <c r="C141" s="71"/>
      <c r="D141" s="61">
        <v>0</v>
      </c>
      <c r="F141" s="86"/>
    </row>
    <row r="142" spans="1:9" ht="12.75" customHeight="1" x14ac:dyDescent="0.2">
      <c r="A142" s="59"/>
      <c r="B142" s="67"/>
      <c r="C142" s="71"/>
      <c r="D142" s="61">
        <v>0</v>
      </c>
      <c r="F142" s="86"/>
    </row>
    <row r="143" spans="1:9" ht="12.75" customHeight="1" x14ac:dyDescent="0.2">
      <c r="A143" s="59"/>
      <c r="B143" s="72" t="s">
        <v>49</v>
      </c>
      <c r="C143" s="60"/>
      <c r="D143" s="61"/>
      <c r="F143" s="86"/>
    </row>
    <row r="144" spans="1:9" ht="12.75" customHeight="1" x14ac:dyDescent="0.2">
      <c r="A144" s="59"/>
      <c r="B144" s="47"/>
      <c r="C144" s="60"/>
      <c r="D144" s="61"/>
      <c r="F144" s="86"/>
    </row>
    <row r="145" spans="1:11" s="88" customFormat="1" ht="15" customHeight="1" thickBot="1" x14ac:dyDescent="0.25">
      <c r="A145" s="66" t="s">
        <v>9</v>
      </c>
      <c r="B145" s="74"/>
      <c r="C145" s="68"/>
      <c r="D145" s="69"/>
      <c r="E145" s="125"/>
      <c r="F145" s="86"/>
      <c r="H145" s="89"/>
      <c r="I145" s="89"/>
    </row>
    <row r="146" spans="1:11" ht="12.75" customHeight="1" thickBot="1" x14ac:dyDescent="0.3">
      <c r="A146" s="59"/>
      <c r="B146" s="47"/>
      <c r="C146" s="71"/>
      <c r="D146" s="61">
        <v>0</v>
      </c>
      <c r="F146" s="82">
        <f>(SUM(D146:D150)-MIN(D146:D150))/4</f>
        <v>0</v>
      </c>
      <c r="H146" s="84">
        <f>RANK(F146,$F$90:$F$146)</f>
        <v>5</v>
      </c>
      <c r="I146" s="85" t="s">
        <v>47</v>
      </c>
    </row>
    <row r="147" spans="1:11" ht="12.75" customHeight="1" x14ac:dyDescent="0.2">
      <c r="A147" s="59"/>
      <c r="B147" s="47"/>
      <c r="C147" s="71"/>
      <c r="D147" s="61">
        <v>0</v>
      </c>
      <c r="F147" s="86"/>
    </row>
    <row r="148" spans="1:11" ht="12.75" customHeight="1" x14ac:dyDescent="0.2">
      <c r="A148" s="59"/>
      <c r="B148" s="47"/>
      <c r="C148" s="71"/>
      <c r="D148" s="61">
        <v>0</v>
      </c>
      <c r="F148" s="86"/>
    </row>
    <row r="149" spans="1:11" ht="12.75" customHeight="1" x14ac:dyDescent="0.2">
      <c r="A149" s="59"/>
      <c r="B149" s="47"/>
      <c r="C149" s="71"/>
      <c r="D149" s="61">
        <v>0</v>
      </c>
      <c r="F149" s="86"/>
    </row>
    <row r="150" spans="1:11" ht="12.75" customHeight="1" x14ac:dyDescent="0.2">
      <c r="A150" s="59"/>
      <c r="B150" s="47"/>
      <c r="C150" s="71"/>
      <c r="D150" s="61">
        <v>0</v>
      </c>
      <c r="F150" s="86"/>
    </row>
    <row r="151" spans="1:11" ht="12.75" customHeight="1" x14ac:dyDescent="0.2">
      <c r="A151" s="59"/>
      <c r="B151" s="72" t="s">
        <v>14</v>
      </c>
      <c r="C151" s="60"/>
      <c r="D151" s="61"/>
      <c r="F151" s="86"/>
    </row>
    <row r="152" spans="1:11" ht="12.75" customHeight="1" x14ac:dyDescent="0.2">
      <c r="A152" s="59"/>
      <c r="B152" s="47"/>
      <c r="C152" s="60"/>
      <c r="D152" s="61"/>
      <c r="F152" s="86"/>
    </row>
    <row r="153" spans="1:11" ht="12.75" customHeight="1" x14ac:dyDescent="0.2">
      <c r="A153" s="59"/>
      <c r="B153" s="72"/>
      <c r="C153" s="60"/>
      <c r="D153" s="61"/>
      <c r="F153" s="86"/>
    </row>
    <row r="154" spans="1:11" s="94" customFormat="1" ht="12.75" customHeight="1" x14ac:dyDescent="0.2">
      <c r="A154" s="178" t="s">
        <v>17</v>
      </c>
      <c r="B154" s="48"/>
      <c r="C154" s="49"/>
      <c r="D154" s="50"/>
      <c r="E154" s="127"/>
      <c r="F154" s="91"/>
      <c r="G154" s="92"/>
      <c r="H154" s="87"/>
      <c r="I154" s="87"/>
    </row>
    <row r="155" spans="1:11" s="93" customFormat="1" ht="12.75" customHeight="1" x14ac:dyDescent="0.2">
      <c r="A155" s="179" t="s">
        <v>2</v>
      </c>
      <c r="B155" s="51" t="s">
        <v>20</v>
      </c>
      <c r="C155" s="52"/>
      <c r="D155" s="53"/>
      <c r="E155" s="108"/>
      <c r="F155" s="86"/>
      <c r="H155" s="95"/>
      <c r="I155" s="89"/>
      <c r="K155" s="111"/>
    </row>
    <row r="156" spans="1:11" s="94" customFormat="1" ht="12.75" customHeight="1" x14ac:dyDescent="0.2">
      <c r="A156" s="180"/>
      <c r="B156" s="55" t="s">
        <v>36</v>
      </c>
      <c r="C156" s="112" t="s">
        <v>34</v>
      </c>
      <c r="D156" s="56">
        <v>11.51</v>
      </c>
      <c r="E156" s="114"/>
      <c r="F156" s="86">
        <f>(SUM(D156:D160)-MIN(D156:D160))/4</f>
        <v>9.81</v>
      </c>
      <c r="H156" s="95"/>
      <c r="I156" s="87"/>
      <c r="K156" s="111"/>
    </row>
    <row r="157" spans="1:11" s="94" customFormat="1" ht="12.75" customHeight="1" x14ac:dyDescent="0.2">
      <c r="A157" s="180"/>
      <c r="B157" s="55" t="s">
        <v>37</v>
      </c>
      <c r="C157" s="112" t="s">
        <v>46</v>
      </c>
      <c r="D157" s="56">
        <v>11.23</v>
      </c>
      <c r="E157" s="114"/>
      <c r="F157" s="86"/>
      <c r="H157" s="95"/>
      <c r="I157" s="87"/>
      <c r="K157" s="111"/>
    </row>
    <row r="158" spans="1:11" s="94" customFormat="1" ht="12.75" customHeight="1" x14ac:dyDescent="0.2">
      <c r="A158" s="180"/>
      <c r="B158" s="55" t="s">
        <v>38</v>
      </c>
      <c r="C158" s="112" t="s">
        <v>35</v>
      </c>
      <c r="D158" s="56">
        <v>8.9700000000000006</v>
      </c>
      <c r="E158" s="114"/>
      <c r="F158" s="86"/>
      <c r="H158" s="95"/>
      <c r="I158" s="87"/>
      <c r="K158" s="111"/>
    </row>
    <row r="159" spans="1:11" s="94" customFormat="1" ht="12.75" customHeight="1" x14ac:dyDescent="0.2">
      <c r="A159" s="180"/>
      <c r="B159" s="55" t="s">
        <v>39</v>
      </c>
      <c r="C159" s="112" t="s">
        <v>52</v>
      </c>
      <c r="D159" s="56">
        <v>7.53</v>
      </c>
      <c r="E159" s="114"/>
      <c r="F159" s="86"/>
      <c r="H159" s="95"/>
      <c r="I159" s="95"/>
      <c r="J159" s="112"/>
      <c r="K159" s="111"/>
    </row>
    <row r="160" spans="1:11" s="94" customFormat="1" ht="12.75" customHeight="1" x14ac:dyDescent="0.2">
      <c r="A160" s="180"/>
      <c r="B160" s="55" t="s">
        <v>40</v>
      </c>
      <c r="C160" s="112" t="s">
        <v>46</v>
      </c>
      <c r="D160" s="56">
        <v>6.25</v>
      </c>
      <c r="E160" s="114"/>
      <c r="F160" s="86"/>
      <c r="H160" s="95"/>
      <c r="I160" s="87"/>
      <c r="K160" s="111"/>
    </row>
    <row r="161" spans="1:11" s="94" customFormat="1" ht="12.75" customHeight="1" x14ac:dyDescent="0.2">
      <c r="A161" s="180"/>
      <c r="B161" s="57" t="s">
        <v>41</v>
      </c>
      <c r="C161" s="58"/>
      <c r="D161" s="56"/>
      <c r="E161" s="114"/>
      <c r="F161" s="86"/>
      <c r="H161" s="95"/>
      <c r="I161" s="87"/>
      <c r="K161" s="111"/>
    </row>
    <row r="162" spans="1:11" s="94" customFormat="1" ht="12.75" customHeight="1" x14ac:dyDescent="0.2">
      <c r="A162" s="180"/>
      <c r="B162" s="75"/>
      <c r="C162" s="58"/>
      <c r="D162" s="56"/>
      <c r="E162" s="114"/>
      <c r="F162" s="86"/>
      <c r="H162" s="95"/>
      <c r="I162" s="87"/>
      <c r="K162" s="111"/>
    </row>
    <row r="163" spans="1:11" ht="12.75" customHeight="1" x14ac:dyDescent="0.2">
      <c r="A163" s="178" t="s">
        <v>167</v>
      </c>
      <c r="B163" s="63"/>
      <c r="C163" s="64"/>
      <c r="D163" s="65"/>
      <c r="E163" s="121"/>
      <c r="F163" s="91"/>
      <c r="G163" s="96"/>
    </row>
    <row r="164" spans="1:11" s="88" customFormat="1" ht="15" customHeight="1" thickBot="1" x14ac:dyDescent="0.25">
      <c r="A164" s="66" t="s">
        <v>2</v>
      </c>
      <c r="B164" s="71" t="s">
        <v>79</v>
      </c>
      <c r="C164" s="68"/>
      <c r="D164" s="69"/>
      <c r="E164" s="125"/>
      <c r="F164" s="86"/>
      <c r="H164" s="89"/>
      <c r="I164" s="89"/>
    </row>
    <row r="165" spans="1:11" ht="12.75" customHeight="1" thickBot="1" x14ac:dyDescent="0.3">
      <c r="A165" s="59"/>
      <c r="B165" s="71" t="s">
        <v>86</v>
      </c>
      <c r="C165" s="71">
        <v>2005</v>
      </c>
      <c r="D165" s="61">
        <v>8.73</v>
      </c>
      <c r="F165" s="82">
        <f>(SUM(D165:D169)-MIN(D165:D169))/4</f>
        <v>8.3825000000000003</v>
      </c>
      <c r="H165" s="84">
        <f>RANK(F165,$F$165:$F$221)</f>
        <v>1</v>
      </c>
      <c r="I165" s="85" t="s">
        <v>47</v>
      </c>
    </row>
    <row r="166" spans="1:11" ht="12.75" customHeight="1" x14ac:dyDescent="0.2">
      <c r="A166" s="59"/>
      <c r="B166" s="71" t="s">
        <v>87</v>
      </c>
      <c r="C166" s="71">
        <v>2005</v>
      </c>
      <c r="D166" s="61">
        <v>9.17</v>
      </c>
      <c r="F166" s="86"/>
    </row>
    <row r="167" spans="1:11" ht="12.75" customHeight="1" x14ac:dyDescent="0.2">
      <c r="A167" s="59"/>
      <c r="B167" s="71" t="s">
        <v>146</v>
      </c>
      <c r="C167" s="71">
        <v>2005</v>
      </c>
      <c r="D167" s="61">
        <v>6.64</v>
      </c>
      <c r="F167" s="86"/>
    </row>
    <row r="168" spans="1:11" ht="12.75" customHeight="1" x14ac:dyDescent="0.2">
      <c r="A168" s="59"/>
      <c r="B168" s="71" t="s">
        <v>93</v>
      </c>
      <c r="C168" s="71">
        <v>2005</v>
      </c>
      <c r="D168" s="61">
        <v>8.99</v>
      </c>
      <c r="F168" s="86"/>
    </row>
    <row r="169" spans="1:11" ht="12.75" customHeight="1" x14ac:dyDescent="0.2">
      <c r="A169" s="59"/>
      <c r="B169" s="71" t="s">
        <v>141</v>
      </c>
      <c r="C169" s="71">
        <v>2006</v>
      </c>
      <c r="D169" s="61">
        <v>6.23</v>
      </c>
      <c r="F169" s="86"/>
    </row>
    <row r="170" spans="1:11" ht="12.75" customHeight="1" x14ac:dyDescent="0.2">
      <c r="A170" s="59"/>
      <c r="B170" s="72" t="s">
        <v>14</v>
      </c>
      <c r="C170" s="60"/>
      <c r="D170" s="61"/>
      <c r="F170" s="86"/>
    </row>
    <row r="171" spans="1:11" ht="12.75" customHeight="1" x14ac:dyDescent="0.2">
      <c r="A171" s="59"/>
      <c r="B171" s="47"/>
      <c r="C171" s="60"/>
      <c r="D171" s="61"/>
      <c r="F171" s="86"/>
    </row>
    <row r="172" spans="1:11" s="88" customFormat="1" ht="15" customHeight="1" thickBot="1" x14ac:dyDescent="0.25">
      <c r="A172" s="66" t="s">
        <v>3</v>
      </c>
      <c r="B172" s="71" t="s">
        <v>95</v>
      </c>
      <c r="C172" s="68"/>
      <c r="D172" s="69"/>
      <c r="E172" s="125"/>
      <c r="F172" s="86"/>
      <c r="H172" s="89"/>
      <c r="I172" s="89"/>
    </row>
    <row r="173" spans="1:11" ht="12.75" customHeight="1" thickBot="1" x14ac:dyDescent="0.3">
      <c r="A173" s="59"/>
      <c r="B173" s="71" t="s">
        <v>97</v>
      </c>
      <c r="C173" s="71">
        <v>2005</v>
      </c>
      <c r="D173" s="61">
        <v>8.07</v>
      </c>
      <c r="F173" s="82">
        <f>(SUM(D173:D177)-MIN(D173:D177))/4</f>
        <v>7.7649999999999997</v>
      </c>
      <c r="H173" s="84">
        <f>RANK(F173,$F$165:$F$221)</f>
        <v>3</v>
      </c>
      <c r="I173" s="85" t="s">
        <v>47</v>
      </c>
    </row>
    <row r="174" spans="1:11" ht="12.75" customHeight="1" x14ac:dyDescent="0.2">
      <c r="A174" s="59"/>
      <c r="B174" s="71" t="s">
        <v>100</v>
      </c>
      <c r="C174" s="71">
        <v>2005</v>
      </c>
      <c r="D174" s="61">
        <v>6.19</v>
      </c>
      <c r="F174" s="86"/>
    </row>
    <row r="175" spans="1:11" ht="12.75" customHeight="1" x14ac:dyDescent="0.2">
      <c r="A175" s="59"/>
      <c r="B175" s="71" t="s">
        <v>101</v>
      </c>
      <c r="C175" s="71">
        <v>2005</v>
      </c>
      <c r="D175" s="61">
        <v>7.91</v>
      </c>
      <c r="F175" s="86"/>
    </row>
    <row r="176" spans="1:11" ht="12.75" customHeight="1" x14ac:dyDescent="0.2">
      <c r="A176" s="59"/>
      <c r="B176" s="71" t="s">
        <v>102</v>
      </c>
      <c r="C176" s="71">
        <v>2005</v>
      </c>
      <c r="D176" s="61">
        <v>8.01</v>
      </c>
      <c r="F176" s="86"/>
    </row>
    <row r="177" spans="1:9" ht="12.75" customHeight="1" x14ac:dyDescent="0.2">
      <c r="A177" s="59"/>
      <c r="B177" s="71" t="s">
        <v>104</v>
      </c>
      <c r="C177" s="71">
        <v>2005</v>
      </c>
      <c r="D177" s="61">
        <v>7.07</v>
      </c>
      <c r="F177" s="86"/>
    </row>
    <row r="178" spans="1:9" ht="12.75" customHeight="1" x14ac:dyDescent="0.2">
      <c r="A178" s="59"/>
      <c r="B178" s="72" t="s">
        <v>14</v>
      </c>
      <c r="C178" s="60"/>
      <c r="D178" s="61"/>
      <c r="F178" s="86"/>
    </row>
    <row r="179" spans="1:9" ht="12.75" customHeight="1" x14ac:dyDescent="0.2">
      <c r="A179" s="59"/>
      <c r="B179" s="47"/>
      <c r="C179" s="60"/>
      <c r="D179" s="61"/>
      <c r="F179" s="86"/>
    </row>
    <row r="180" spans="1:9" s="88" customFormat="1" ht="15" customHeight="1" thickBot="1" x14ac:dyDescent="0.25">
      <c r="A180" s="66" t="s">
        <v>4</v>
      </c>
      <c r="B180" s="71" t="s">
        <v>126</v>
      </c>
      <c r="C180" s="68"/>
      <c r="D180" s="69"/>
      <c r="E180" s="125"/>
      <c r="F180" s="86"/>
      <c r="H180" s="89"/>
      <c r="I180" s="89"/>
    </row>
    <row r="181" spans="1:9" ht="12.75" customHeight="1" thickBot="1" x14ac:dyDescent="0.3">
      <c r="A181" s="59"/>
      <c r="B181" s="67" t="s">
        <v>145</v>
      </c>
      <c r="C181" s="71">
        <v>2006</v>
      </c>
      <c r="D181" s="61">
        <v>8.76</v>
      </c>
      <c r="F181" s="82">
        <f>(SUM(D181:D185)-MIN(D181:D185))/4</f>
        <v>7.99</v>
      </c>
      <c r="H181" s="84">
        <f>RANK(F181,$F$165:$F$221)</f>
        <v>2</v>
      </c>
      <c r="I181" s="85" t="s">
        <v>47</v>
      </c>
    </row>
    <row r="182" spans="1:9" ht="12.75" customHeight="1" x14ac:dyDescent="0.2">
      <c r="A182" s="59"/>
      <c r="B182" s="67" t="s">
        <v>133</v>
      </c>
      <c r="C182" s="71">
        <v>2006</v>
      </c>
      <c r="D182" s="61">
        <v>5.22</v>
      </c>
      <c r="F182" s="86"/>
    </row>
    <row r="183" spans="1:9" ht="12.75" customHeight="1" x14ac:dyDescent="0.2">
      <c r="A183" s="59"/>
      <c r="B183" s="67" t="s">
        <v>129</v>
      </c>
      <c r="C183" s="71">
        <v>2006</v>
      </c>
      <c r="D183" s="61">
        <v>6.46</v>
      </c>
      <c r="F183" s="86"/>
    </row>
    <row r="184" spans="1:9" ht="12.75" customHeight="1" x14ac:dyDescent="0.2">
      <c r="A184" s="59"/>
      <c r="B184" s="67" t="s">
        <v>127</v>
      </c>
      <c r="C184" s="71">
        <v>2006</v>
      </c>
      <c r="D184" s="61">
        <v>6.57</v>
      </c>
      <c r="F184" s="86"/>
    </row>
    <row r="185" spans="1:9" ht="12.75" customHeight="1" x14ac:dyDescent="0.2">
      <c r="A185" s="59"/>
      <c r="B185" s="47" t="s">
        <v>130</v>
      </c>
      <c r="C185" s="71">
        <v>2005</v>
      </c>
      <c r="D185" s="61">
        <v>10.17</v>
      </c>
      <c r="F185" s="86"/>
    </row>
    <row r="186" spans="1:9" ht="12.75" customHeight="1" x14ac:dyDescent="0.2">
      <c r="A186" s="59"/>
      <c r="B186" s="72" t="s">
        <v>14</v>
      </c>
      <c r="C186" s="60"/>
      <c r="D186" s="61"/>
      <c r="F186" s="86"/>
    </row>
    <row r="187" spans="1:9" ht="12.75" customHeight="1" x14ac:dyDescent="0.2">
      <c r="A187" s="59"/>
      <c r="B187" s="47"/>
      <c r="C187" s="60"/>
      <c r="D187" s="61"/>
      <c r="F187" s="86"/>
    </row>
    <row r="188" spans="1:9" s="88" customFormat="1" ht="15" customHeight="1" thickBot="1" x14ac:dyDescent="0.25">
      <c r="A188" s="66" t="s">
        <v>5</v>
      </c>
      <c r="B188" s="71" t="s">
        <v>63</v>
      </c>
      <c r="C188" s="68"/>
      <c r="D188" s="69"/>
      <c r="E188" s="125"/>
      <c r="F188" s="86"/>
      <c r="H188" s="89"/>
      <c r="I188" s="89"/>
    </row>
    <row r="189" spans="1:9" ht="12.75" customHeight="1" thickBot="1" x14ac:dyDescent="0.3">
      <c r="A189" s="59"/>
      <c r="B189" s="47" t="s">
        <v>69</v>
      </c>
      <c r="C189" s="71">
        <v>2005</v>
      </c>
      <c r="D189" s="61">
        <v>7.36</v>
      </c>
      <c r="F189" s="82">
        <f>(SUM(D189:D193)-MIN(D189:D193))/4</f>
        <v>7.7249999999999996</v>
      </c>
      <c r="H189" s="84">
        <f>RANK(F189,$F$165:$F$221)</f>
        <v>4</v>
      </c>
      <c r="I189" s="85" t="s">
        <v>47</v>
      </c>
    </row>
    <row r="190" spans="1:9" ht="12.75" customHeight="1" x14ac:dyDescent="0.2">
      <c r="A190" s="59"/>
      <c r="B190" s="47" t="s">
        <v>70</v>
      </c>
      <c r="C190" s="71">
        <v>2005</v>
      </c>
      <c r="D190" s="61">
        <v>8.69</v>
      </c>
      <c r="F190" s="86"/>
    </row>
    <row r="191" spans="1:9" ht="12.75" customHeight="1" x14ac:dyDescent="0.2">
      <c r="A191" s="59"/>
      <c r="B191" s="47" t="s">
        <v>162</v>
      </c>
      <c r="C191" s="71">
        <v>2005</v>
      </c>
      <c r="D191" s="61">
        <v>6.64</v>
      </c>
      <c r="F191" s="86"/>
    </row>
    <row r="192" spans="1:9" ht="12.75" customHeight="1" x14ac:dyDescent="0.2">
      <c r="A192" s="59"/>
      <c r="B192" s="47" t="s">
        <v>72</v>
      </c>
      <c r="C192" s="71">
        <v>2005</v>
      </c>
      <c r="D192" s="61">
        <v>5.92</v>
      </c>
      <c r="F192" s="86"/>
    </row>
    <row r="193" spans="1:9" ht="12.75" customHeight="1" x14ac:dyDescent="0.2">
      <c r="A193" s="59"/>
      <c r="B193" s="47" t="s">
        <v>73</v>
      </c>
      <c r="C193" s="71">
        <v>2005</v>
      </c>
      <c r="D193" s="61">
        <v>8.2100000000000009</v>
      </c>
      <c r="F193" s="86"/>
    </row>
    <row r="194" spans="1:9" ht="12.75" customHeight="1" x14ac:dyDescent="0.2">
      <c r="A194" s="59"/>
      <c r="B194" s="72" t="s">
        <v>14</v>
      </c>
      <c r="C194" s="60"/>
      <c r="D194" s="61"/>
      <c r="F194" s="86"/>
    </row>
    <row r="195" spans="1:9" ht="12.75" customHeight="1" x14ac:dyDescent="0.2">
      <c r="A195" s="59"/>
      <c r="B195" s="47"/>
      <c r="C195" s="60"/>
      <c r="D195" s="61"/>
      <c r="F195" s="86"/>
    </row>
    <row r="196" spans="1:9" s="88" customFormat="1" ht="15" customHeight="1" thickBot="1" x14ac:dyDescent="0.25">
      <c r="A196" s="66" t="s">
        <v>6</v>
      </c>
      <c r="B196" s="54"/>
      <c r="C196" s="68"/>
      <c r="D196" s="69"/>
      <c r="E196" s="125"/>
      <c r="F196" s="86"/>
      <c r="H196" s="89"/>
      <c r="I196" s="89"/>
    </row>
    <row r="197" spans="1:9" ht="12.75" customHeight="1" thickBot="1" x14ac:dyDescent="0.3">
      <c r="A197" s="59"/>
      <c r="B197" s="47"/>
      <c r="C197" s="71"/>
      <c r="D197" s="61">
        <v>0</v>
      </c>
      <c r="F197" s="82">
        <f>(SUM(D197:D201)-MIN(D197:D201))/4</f>
        <v>0</v>
      </c>
      <c r="H197" s="84">
        <f>RANK(F197,$F$165:$F$221)</f>
        <v>5</v>
      </c>
      <c r="I197" s="85" t="s">
        <v>47</v>
      </c>
    </row>
    <row r="198" spans="1:9" ht="12.75" customHeight="1" x14ac:dyDescent="0.2">
      <c r="A198" s="59"/>
      <c r="B198" s="47"/>
      <c r="C198" s="71"/>
      <c r="D198" s="61">
        <v>0</v>
      </c>
      <c r="F198" s="86"/>
    </row>
    <row r="199" spans="1:9" ht="12.75" customHeight="1" x14ac:dyDescent="0.2">
      <c r="A199" s="59"/>
      <c r="B199" s="47"/>
      <c r="C199" s="71"/>
      <c r="D199" s="61">
        <v>0</v>
      </c>
      <c r="F199" s="86"/>
    </row>
    <row r="200" spans="1:9" ht="12.75" customHeight="1" x14ac:dyDescent="0.2">
      <c r="A200" s="59"/>
      <c r="B200" s="47"/>
      <c r="C200" s="71"/>
      <c r="D200" s="61">
        <v>0</v>
      </c>
      <c r="F200" s="86"/>
    </row>
    <row r="201" spans="1:9" ht="12.75" customHeight="1" x14ac:dyDescent="0.2">
      <c r="A201" s="59"/>
      <c r="B201" s="47"/>
      <c r="C201" s="71"/>
      <c r="D201" s="61">
        <v>0</v>
      </c>
      <c r="F201" s="86"/>
    </row>
    <row r="202" spans="1:9" ht="12.75" customHeight="1" x14ac:dyDescent="0.2">
      <c r="A202" s="59"/>
      <c r="B202" s="72" t="s">
        <v>14</v>
      </c>
      <c r="C202" s="60"/>
      <c r="D202" s="61"/>
      <c r="F202" s="86"/>
    </row>
    <row r="203" spans="1:9" ht="12.75" customHeight="1" x14ac:dyDescent="0.2">
      <c r="A203" s="59"/>
      <c r="B203" s="47"/>
      <c r="C203" s="60"/>
      <c r="D203" s="61"/>
      <c r="F203" s="86"/>
    </row>
    <row r="204" spans="1:9" s="88" customFormat="1" ht="15" customHeight="1" thickBot="1" x14ac:dyDescent="0.25">
      <c r="A204" s="66" t="s">
        <v>7</v>
      </c>
      <c r="B204" s="54"/>
      <c r="C204" s="68"/>
      <c r="D204" s="69"/>
      <c r="E204" s="125"/>
      <c r="F204" s="86"/>
      <c r="H204" s="89"/>
      <c r="I204" s="89"/>
    </row>
    <row r="205" spans="1:9" ht="12.75" customHeight="1" thickBot="1" x14ac:dyDescent="0.3">
      <c r="A205" s="59"/>
      <c r="B205" s="47"/>
      <c r="C205" s="71"/>
      <c r="D205" s="61">
        <v>0</v>
      </c>
      <c r="F205" s="82">
        <f>(SUM(D205:D209)-MIN(D205:D209))/4</f>
        <v>0</v>
      </c>
      <c r="H205" s="84">
        <f>RANK(F205,$F$165:$F$221)</f>
        <v>5</v>
      </c>
      <c r="I205" s="85" t="s">
        <v>47</v>
      </c>
    </row>
    <row r="206" spans="1:9" ht="12.75" customHeight="1" x14ac:dyDescent="0.2">
      <c r="A206" s="59"/>
      <c r="B206" s="47"/>
      <c r="C206" s="71"/>
      <c r="D206" s="61">
        <v>0</v>
      </c>
      <c r="F206" s="86"/>
    </row>
    <row r="207" spans="1:9" ht="12.75" customHeight="1" x14ac:dyDescent="0.2">
      <c r="A207" s="59"/>
      <c r="B207" s="47"/>
      <c r="C207" s="71"/>
      <c r="D207" s="61">
        <v>0</v>
      </c>
      <c r="F207" s="86"/>
    </row>
    <row r="208" spans="1:9" ht="12.75" customHeight="1" x14ac:dyDescent="0.2">
      <c r="A208" s="59"/>
      <c r="B208" s="47"/>
      <c r="C208" s="71"/>
      <c r="D208" s="61">
        <v>0</v>
      </c>
      <c r="F208" s="86"/>
    </row>
    <row r="209" spans="1:9" ht="12.75" customHeight="1" x14ac:dyDescent="0.2">
      <c r="A209" s="59"/>
      <c r="B209" s="47"/>
      <c r="C209" s="71"/>
      <c r="D209" s="61">
        <v>0</v>
      </c>
      <c r="F209" s="86"/>
    </row>
    <row r="210" spans="1:9" ht="12.75" customHeight="1" x14ac:dyDescent="0.2">
      <c r="A210" s="59"/>
      <c r="B210" s="72" t="s">
        <v>14</v>
      </c>
      <c r="C210" s="60"/>
      <c r="D210" s="61"/>
      <c r="F210" s="86"/>
    </row>
    <row r="211" spans="1:9" ht="12.75" customHeight="1" x14ac:dyDescent="0.2">
      <c r="A211" s="59"/>
      <c r="B211" s="47"/>
      <c r="C211" s="60"/>
      <c r="D211" s="61"/>
      <c r="F211" s="86"/>
    </row>
    <row r="212" spans="1:9" s="88" customFormat="1" ht="15" customHeight="1" thickBot="1" x14ac:dyDescent="0.25">
      <c r="A212" s="66" t="s">
        <v>8</v>
      </c>
      <c r="B212" s="54"/>
      <c r="C212" s="68"/>
      <c r="D212" s="69"/>
      <c r="E212" s="125"/>
      <c r="F212" s="86"/>
      <c r="H212" s="89"/>
      <c r="I212" s="89"/>
    </row>
    <row r="213" spans="1:9" ht="12.75" customHeight="1" thickBot="1" x14ac:dyDescent="0.3">
      <c r="A213" s="59"/>
      <c r="B213" s="47"/>
      <c r="C213" s="71"/>
      <c r="D213" s="61">
        <v>0</v>
      </c>
      <c r="F213" s="82">
        <f>(SUM(D213:D217)-MIN(D213:D217))/4</f>
        <v>0</v>
      </c>
      <c r="H213" s="84">
        <f>RANK(F213,$F$165:$F$221)</f>
        <v>5</v>
      </c>
      <c r="I213" s="85" t="s">
        <v>47</v>
      </c>
    </row>
    <row r="214" spans="1:9" ht="12.75" customHeight="1" x14ac:dyDescent="0.2">
      <c r="A214" s="59"/>
      <c r="B214" s="47"/>
      <c r="C214" s="71"/>
      <c r="D214" s="61">
        <v>0</v>
      </c>
      <c r="F214" s="86"/>
    </row>
    <row r="215" spans="1:9" ht="12.75" customHeight="1" x14ac:dyDescent="0.2">
      <c r="A215" s="59"/>
      <c r="B215" s="47"/>
      <c r="C215" s="71"/>
      <c r="D215" s="61">
        <v>0</v>
      </c>
      <c r="F215" s="86"/>
    </row>
    <row r="216" spans="1:9" ht="12.75" customHeight="1" x14ac:dyDescent="0.2">
      <c r="A216" s="59"/>
      <c r="B216" s="47"/>
      <c r="C216" s="71"/>
      <c r="D216" s="61">
        <v>0</v>
      </c>
      <c r="F216" s="86"/>
    </row>
    <row r="217" spans="1:9" ht="12.75" customHeight="1" x14ac:dyDescent="0.2">
      <c r="A217" s="59"/>
      <c r="B217" s="47"/>
      <c r="C217" s="71"/>
      <c r="D217" s="61">
        <v>0</v>
      </c>
      <c r="F217" s="86"/>
    </row>
    <row r="218" spans="1:9" ht="12.75" customHeight="1" x14ac:dyDescent="0.2">
      <c r="A218" s="59"/>
      <c r="B218" s="72" t="s">
        <v>14</v>
      </c>
      <c r="C218" s="60"/>
      <c r="D218" s="61"/>
      <c r="F218" s="86"/>
    </row>
    <row r="219" spans="1:9" ht="12.75" customHeight="1" x14ac:dyDescent="0.2">
      <c r="A219" s="59"/>
      <c r="B219" s="47"/>
      <c r="C219" s="60"/>
      <c r="D219" s="61"/>
      <c r="F219" s="86"/>
    </row>
    <row r="220" spans="1:9" ht="15" customHeight="1" thickBot="1" x14ac:dyDescent="0.25">
      <c r="A220" s="66" t="s">
        <v>9</v>
      </c>
      <c r="B220" s="74"/>
      <c r="C220" s="68"/>
      <c r="D220" s="69"/>
      <c r="E220" s="125"/>
      <c r="F220" s="86"/>
    </row>
    <row r="221" spans="1:9" ht="12.75" customHeight="1" thickBot="1" x14ac:dyDescent="0.3">
      <c r="A221" s="59"/>
      <c r="B221" s="47"/>
      <c r="C221" s="71"/>
      <c r="D221" s="61">
        <v>0</v>
      </c>
      <c r="F221" s="82">
        <f>(SUM(D221:D225)-MIN(D221:D225))/4</f>
        <v>0</v>
      </c>
      <c r="H221" s="84">
        <f>RANK(F221,$F$165:$F$221)</f>
        <v>5</v>
      </c>
      <c r="I221" s="85" t="s">
        <v>47</v>
      </c>
    </row>
    <row r="222" spans="1:9" ht="12.75" customHeight="1" x14ac:dyDescent="0.2">
      <c r="A222" s="59"/>
      <c r="B222" s="47"/>
      <c r="C222" s="71"/>
      <c r="D222" s="61">
        <v>0</v>
      </c>
      <c r="F222" s="86"/>
    </row>
    <row r="223" spans="1:9" ht="12.75" customHeight="1" x14ac:dyDescent="0.2">
      <c r="A223" s="59"/>
      <c r="B223" s="47"/>
      <c r="C223" s="71"/>
      <c r="D223" s="61">
        <v>0</v>
      </c>
      <c r="F223" s="86"/>
    </row>
    <row r="224" spans="1:9" ht="12.75" customHeight="1" x14ac:dyDescent="0.2">
      <c r="A224" s="59"/>
      <c r="B224" s="47"/>
      <c r="C224" s="71"/>
      <c r="D224" s="61">
        <v>0</v>
      </c>
      <c r="F224" s="86"/>
    </row>
    <row r="225" spans="1:11" ht="12.75" customHeight="1" x14ac:dyDescent="0.2">
      <c r="A225" s="59"/>
      <c r="B225" s="47"/>
      <c r="C225" s="71"/>
      <c r="D225" s="61">
        <v>0</v>
      </c>
      <c r="F225" s="86"/>
    </row>
    <row r="226" spans="1:11" ht="12.75" customHeight="1" x14ac:dyDescent="0.2">
      <c r="A226" s="59"/>
      <c r="B226" s="72" t="s">
        <v>14</v>
      </c>
      <c r="C226" s="60"/>
      <c r="D226" s="61"/>
      <c r="F226" s="86"/>
    </row>
    <row r="227" spans="1:11" ht="12.75" customHeight="1" x14ac:dyDescent="0.2">
      <c r="A227" s="59"/>
      <c r="B227" s="72"/>
      <c r="C227" s="60"/>
      <c r="D227" s="61"/>
      <c r="F227" s="86"/>
    </row>
    <row r="228" spans="1:11" ht="12.75" customHeight="1" x14ac:dyDescent="0.2">
      <c r="A228" s="59"/>
      <c r="B228" s="72"/>
      <c r="C228" s="60"/>
      <c r="D228" s="61"/>
      <c r="F228" s="86"/>
    </row>
    <row r="229" spans="1:11" ht="12.75" customHeight="1" x14ac:dyDescent="0.2">
      <c r="A229" s="59"/>
      <c r="B229" s="72"/>
      <c r="C229" s="60"/>
      <c r="D229" s="61"/>
      <c r="F229" s="86"/>
    </row>
    <row r="230" spans="1:11" s="94" customFormat="1" ht="12.75" customHeight="1" x14ac:dyDescent="0.2">
      <c r="A230" s="178" t="s">
        <v>18</v>
      </c>
      <c r="B230" s="76"/>
      <c r="C230" s="77"/>
      <c r="D230" s="78"/>
      <c r="E230" s="129"/>
      <c r="F230" s="91"/>
      <c r="H230" s="87"/>
      <c r="I230" s="87"/>
    </row>
    <row r="231" spans="1:11" s="94" customFormat="1" ht="12.75" customHeight="1" x14ac:dyDescent="0.2">
      <c r="A231" s="179" t="s">
        <v>2</v>
      </c>
      <c r="B231" s="51" t="s">
        <v>20</v>
      </c>
      <c r="C231" s="52"/>
      <c r="D231" s="53"/>
      <c r="E231" s="108"/>
      <c r="F231" s="86"/>
      <c r="H231" s="95"/>
      <c r="I231" s="87"/>
      <c r="K231" s="111"/>
    </row>
    <row r="232" spans="1:11" s="94" customFormat="1" ht="12.75" customHeight="1" x14ac:dyDescent="0.2">
      <c r="A232" s="180"/>
      <c r="B232" s="55" t="s">
        <v>36</v>
      </c>
      <c r="C232" s="112" t="s">
        <v>34</v>
      </c>
      <c r="D232" s="56">
        <v>68.27</v>
      </c>
      <c r="E232" s="114"/>
      <c r="F232" s="86">
        <f>(SUM(D232:D236)-MIN(D232:D236))/4</f>
        <v>64.492500000000007</v>
      </c>
      <c r="H232" s="95"/>
      <c r="I232" s="87"/>
      <c r="K232" s="111"/>
    </row>
    <row r="233" spans="1:11" s="94" customFormat="1" ht="12.75" customHeight="1" x14ac:dyDescent="0.2">
      <c r="A233" s="180"/>
      <c r="B233" s="55" t="s">
        <v>37</v>
      </c>
      <c r="C233" s="112" t="s">
        <v>46</v>
      </c>
      <c r="D233" s="56">
        <v>67.48</v>
      </c>
      <c r="E233" s="114"/>
      <c r="F233" s="86"/>
      <c r="H233" s="95"/>
      <c r="I233" s="87"/>
      <c r="K233" s="111"/>
    </row>
    <row r="234" spans="1:11" s="94" customFormat="1" ht="12.75" customHeight="1" x14ac:dyDescent="0.2">
      <c r="A234" s="180"/>
      <c r="B234" s="55" t="s">
        <v>38</v>
      </c>
      <c r="C234" s="112" t="s">
        <v>35</v>
      </c>
      <c r="D234" s="56">
        <v>62.55</v>
      </c>
      <c r="E234" s="114"/>
      <c r="F234" s="86"/>
      <c r="H234" s="95"/>
      <c r="I234" s="87"/>
      <c r="K234" s="111"/>
    </row>
    <row r="235" spans="1:11" s="94" customFormat="1" ht="12.75" customHeight="1" x14ac:dyDescent="0.2">
      <c r="A235" s="180"/>
      <c r="B235" s="55" t="s">
        <v>39</v>
      </c>
      <c r="C235" s="112" t="s">
        <v>52</v>
      </c>
      <c r="D235" s="56">
        <v>59.67</v>
      </c>
      <c r="E235" s="114"/>
      <c r="F235" s="86"/>
      <c r="H235" s="95"/>
      <c r="I235" s="87"/>
      <c r="K235" s="111"/>
    </row>
    <row r="236" spans="1:11" s="93" customFormat="1" ht="12.75" customHeight="1" x14ac:dyDescent="0.2">
      <c r="A236" s="180"/>
      <c r="B236" s="55" t="s">
        <v>40</v>
      </c>
      <c r="C236" s="112" t="s">
        <v>46</v>
      </c>
      <c r="D236" s="56">
        <v>58.15</v>
      </c>
      <c r="E236" s="114"/>
      <c r="F236" s="86"/>
      <c r="H236" s="95"/>
      <c r="I236" s="89"/>
      <c r="K236" s="111"/>
    </row>
    <row r="237" spans="1:11" s="94" customFormat="1" ht="12.75" customHeight="1" x14ac:dyDescent="0.2">
      <c r="A237" s="180"/>
      <c r="B237" s="57" t="s">
        <v>41</v>
      </c>
      <c r="C237" s="58"/>
      <c r="D237" s="56"/>
      <c r="E237" s="114"/>
      <c r="F237" s="86"/>
      <c r="H237" s="95"/>
      <c r="I237" s="87"/>
      <c r="K237" s="111"/>
    </row>
    <row r="238" spans="1:11" s="94" customFormat="1" ht="12.75" customHeight="1" x14ac:dyDescent="0.2">
      <c r="A238" s="180"/>
      <c r="B238" s="73"/>
      <c r="C238" s="58"/>
      <c r="D238" s="56"/>
      <c r="E238" s="114"/>
      <c r="F238" s="86"/>
      <c r="H238" s="95"/>
      <c r="I238" s="87"/>
      <c r="K238" s="111"/>
    </row>
    <row r="239" spans="1:11" ht="12.75" customHeight="1" x14ac:dyDescent="0.2">
      <c r="A239" s="178" t="s">
        <v>168</v>
      </c>
      <c r="B239" s="79"/>
      <c r="C239" s="80"/>
      <c r="D239" s="81"/>
      <c r="E239" s="132"/>
      <c r="F239" s="91"/>
      <c r="G239" s="97"/>
    </row>
    <row r="240" spans="1:11" s="88" customFormat="1" ht="15" customHeight="1" thickBot="1" x14ac:dyDescent="0.25">
      <c r="A240" s="66" t="s">
        <v>2</v>
      </c>
      <c r="B240" s="71" t="s">
        <v>63</v>
      </c>
      <c r="C240" s="68"/>
      <c r="D240" s="69"/>
      <c r="E240" s="125"/>
      <c r="F240" s="86"/>
      <c r="G240" s="98"/>
      <c r="H240" s="89"/>
      <c r="I240" s="89"/>
    </row>
    <row r="241" spans="1:9" ht="12.75" customHeight="1" thickBot="1" x14ac:dyDescent="0.3">
      <c r="A241" s="59"/>
      <c r="B241" s="71" t="s">
        <v>69</v>
      </c>
      <c r="C241" s="71">
        <v>2005</v>
      </c>
      <c r="D241" s="61">
        <v>44.79</v>
      </c>
      <c r="F241" s="82">
        <f>(SUM(D241:D245)-MIN(D241:D245))/4</f>
        <v>45.534999999999997</v>
      </c>
      <c r="H241" s="84">
        <f>RANK(F241,$F$241:$F$297)</f>
        <v>4</v>
      </c>
      <c r="I241" s="85" t="s">
        <v>47</v>
      </c>
    </row>
    <row r="242" spans="1:9" ht="12.75" customHeight="1" x14ac:dyDescent="0.2">
      <c r="A242" s="59"/>
      <c r="B242" s="71" t="s">
        <v>70</v>
      </c>
      <c r="C242" s="71">
        <v>2005</v>
      </c>
      <c r="D242" s="61">
        <v>46.65</v>
      </c>
      <c r="F242" s="86"/>
    </row>
    <row r="243" spans="1:9" ht="12.75" customHeight="1" x14ac:dyDescent="0.2">
      <c r="A243" s="59"/>
      <c r="B243" s="71" t="s">
        <v>71</v>
      </c>
      <c r="C243" s="71">
        <v>2005</v>
      </c>
      <c r="D243" s="61">
        <v>45.73</v>
      </c>
      <c r="F243" s="86"/>
    </row>
    <row r="244" spans="1:9" ht="12.75" customHeight="1" x14ac:dyDescent="0.2">
      <c r="A244" s="59"/>
      <c r="B244" s="71" t="s">
        <v>72</v>
      </c>
      <c r="C244" s="71">
        <v>2005</v>
      </c>
      <c r="D244" s="61">
        <v>43.9</v>
      </c>
      <c r="F244" s="86"/>
    </row>
    <row r="245" spans="1:9" ht="12.75" customHeight="1" x14ac:dyDescent="0.2">
      <c r="A245" s="59"/>
      <c r="B245" s="71" t="s">
        <v>73</v>
      </c>
      <c r="C245" s="71">
        <v>2005</v>
      </c>
      <c r="D245" s="61">
        <v>44.97</v>
      </c>
      <c r="F245" s="86"/>
    </row>
    <row r="246" spans="1:9" ht="12.75" customHeight="1" x14ac:dyDescent="0.2">
      <c r="A246" s="59"/>
      <c r="B246" s="72" t="s">
        <v>14</v>
      </c>
      <c r="C246" s="60"/>
      <c r="D246" s="61"/>
      <c r="F246" s="86"/>
    </row>
    <row r="247" spans="1:9" ht="12.75" customHeight="1" x14ac:dyDescent="0.2">
      <c r="A247" s="59"/>
      <c r="B247" s="47"/>
      <c r="C247" s="60"/>
      <c r="D247" s="61"/>
      <c r="F247" s="86"/>
    </row>
    <row r="248" spans="1:9" s="88" customFormat="1" ht="15" customHeight="1" thickBot="1" x14ac:dyDescent="0.25">
      <c r="A248" s="66" t="s">
        <v>3</v>
      </c>
      <c r="B248" s="71" t="s">
        <v>79</v>
      </c>
      <c r="C248" s="68"/>
      <c r="D248" s="69"/>
      <c r="E248" s="125"/>
      <c r="F248" s="86"/>
      <c r="H248" s="89"/>
      <c r="I248" s="89"/>
    </row>
    <row r="249" spans="1:9" ht="12.75" customHeight="1" thickBot="1" x14ac:dyDescent="0.3">
      <c r="A249" s="59"/>
      <c r="B249" s="71" t="s">
        <v>149</v>
      </c>
      <c r="C249" s="71">
        <v>2007</v>
      </c>
      <c r="D249" s="61">
        <v>34.35</v>
      </c>
      <c r="F249" s="82">
        <f>(SUM(D249:D253)-MIN(D249:D253))/4</f>
        <v>35.527499999999996</v>
      </c>
      <c r="H249" s="84">
        <f>RANK(F249,$F$241:$F$297)</f>
        <v>6</v>
      </c>
      <c r="I249" s="85" t="s">
        <v>47</v>
      </c>
    </row>
    <row r="250" spans="1:9" ht="12.75" customHeight="1" x14ac:dyDescent="0.2">
      <c r="A250" s="59"/>
      <c r="B250" s="71" t="s">
        <v>94</v>
      </c>
      <c r="C250" s="71">
        <v>2007</v>
      </c>
      <c r="D250" s="61">
        <v>36.159999999999997</v>
      </c>
      <c r="F250" s="86"/>
      <c r="H250" s="90"/>
      <c r="I250" s="90"/>
    </row>
    <row r="251" spans="1:9" ht="12.75" customHeight="1" x14ac:dyDescent="0.2">
      <c r="A251" s="59"/>
      <c r="B251" s="71" t="s">
        <v>88</v>
      </c>
      <c r="C251" s="71">
        <v>2007</v>
      </c>
      <c r="D251" s="61">
        <v>38.6</v>
      </c>
      <c r="F251" s="86"/>
    </row>
    <row r="252" spans="1:9" ht="12.75" customHeight="1" x14ac:dyDescent="0.2">
      <c r="A252" s="59"/>
      <c r="B252" s="71" t="s">
        <v>89</v>
      </c>
      <c r="C252" s="71">
        <v>2007</v>
      </c>
      <c r="D252" s="61">
        <v>32.479999999999997</v>
      </c>
      <c r="F252" s="86"/>
    </row>
    <row r="253" spans="1:9" ht="12.75" customHeight="1" x14ac:dyDescent="0.2">
      <c r="A253" s="59"/>
      <c r="B253" s="71" t="s">
        <v>164</v>
      </c>
      <c r="C253" s="71">
        <v>2007</v>
      </c>
      <c r="D253" s="61">
        <v>33</v>
      </c>
      <c r="F253" s="86"/>
    </row>
    <row r="254" spans="1:9" ht="12.75" customHeight="1" x14ac:dyDescent="0.2">
      <c r="A254" s="59"/>
      <c r="B254" s="72" t="s">
        <v>14</v>
      </c>
      <c r="C254" s="60"/>
      <c r="D254" s="61"/>
      <c r="F254" s="86"/>
    </row>
    <row r="255" spans="1:9" ht="12.75" customHeight="1" x14ac:dyDescent="0.2">
      <c r="A255" s="59"/>
      <c r="B255" s="47"/>
      <c r="C255" s="60"/>
      <c r="D255" s="61"/>
      <c r="F255" s="86"/>
    </row>
    <row r="256" spans="1:9" s="88" customFormat="1" ht="15" customHeight="1" thickBot="1" x14ac:dyDescent="0.25">
      <c r="A256" s="66" t="s">
        <v>4</v>
      </c>
      <c r="B256" s="71" t="s">
        <v>106</v>
      </c>
      <c r="C256" s="68"/>
      <c r="D256" s="69"/>
      <c r="E256" s="125"/>
      <c r="F256" s="86"/>
      <c r="H256" s="89"/>
      <c r="I256" s="89"/>
    </row>
    <row r="257" spans="1:9" ht="12.75" customHeight="1" thickBot="1" x14ac:dyDescent="0.3">
      <c r="A257" s="59"/>
      <c r="B257" s="71" t="s">
        <v>163</v>
      </c>
      <c r="C257" s="71">
        <v>2005</v>
      </c>
      <c r="D257" s="61">
        <v>45.74</v>
      </c>
      <c r="F257" s="82">
        <f>(SUM(D257:D261)-MIN(D257:D261))/4</f>
        <v>47.507500000000007</v>
      </c>
      <c r="H257" s="84">
        <f>RANK(F257,$F$241:$F$297)</f>
        <v>3</v>
      </c>
      <c r="I257" s="85" t="s">
        <v>47</v>
      </c>
    </row>
    <row r="258" spans="1:9" ht="12.75" customHeight="1" x14ac:dyDescent="0.2">
      <c r="A258" s="59"/>
      <c r="B258" s="71" t="s">
        <v>117</v>
      </c>
      <c r="C258" s="71">
        <v>2006</v>
      </c>
      <c r="D258" s="61">
        <v>43.64</v>
      </c>
      <c r="F258" s="86"/>
      <c r="H258" s="90"/>
      <c r="I258" s="90"/>
    </row>
    <row r="259" spans="1:9" ht="12.75" customHeight="1" x14ac:dyDescent="0.2">
      <c r="A259" s="59"/>
      <c r="B259" s="71" t="s">
        <v>118</v>
      </c>
      <c r="C259" s="71">
        <v>2005</v>
      </c>
      <c r="D259" s="61">
        <v>45.8</v>
      </c>
      <c r="F259" s="86"/>
    </row>
    <row r="260" spans="1:9" ht="12.75" customHeight="1" x14ac:dyDescent="0.2">
      <c r="A260" s="59"/>
      <c r="B260" s="71" t="s">
        <v>113</v>
      </c>
      <c r="C260" s="71">
        <v>2006</v>
      </c>
      <c r="D260" s="61">
        <v>48.19</v>
      </c>
      <c r="F260" s="86"/>
    </row>
    <row r="261" spans="1:9" ht="12.75" customHeight="1" x14ac:dyDescent="0.2">
      <c r="A261" s="59"/>
      <c r="B261" s="71" t="s">
        <v>119</v>
      </c>
      <c r="C261" s="71">
        <v>2006</v>
      </c>
      <c r="D261" s="61">
        <v>50.3</v>
      </c>
      <c r="F261" s="86"/>
    </row>
    <row r="262" spans="1:9" ht="12.75" customHeight="1" x14ac:dyDescent="0.2">
      <c r="A262" s="59"/>
      <c r="B262" s="72" t="s">
        <v>14</v>
      </c>
      <c r="C262" s="60"/>
      <c r="D262" s="61"/>
      <c r="F262" s="86"/>
    </row>
    <row r="263" spans="1:9" ht="12.75" customHeight="1" x14ac:dyDescent="0.2">
      <c r="A263" s="59"/>
      <c r="B263" s="47"/>
      <c r="C263" s="60"/>
      <c r="D263" s="61"/>
      <c r="F263" s="86"/>
    </row>
    <row r="264" spans="1:9" s="88" customFormat="1" ht="15" customHeight="1" thickBot="1" x14ac:dyDescent="0.25">
      <c r="A264" s="66" t="s">
        <v>5</v>
      </c>
      <c r="B264" s="71" t="s">
        <v>120</v>
      </c>
      <c r="C264" s="68"/>
      <c r="D264" s="69"/>
      <c r="E264" s="125"/>
      <c r="F264" s="86"/>
      <c r="H264" s="89"/>
      <c r="I264" s="89"/>
    </row>
    <row r="265" spans="1:9" ht="12.75" customHeight="1" thickBot="1" x14ac:dyDescent="0.3">
      <c r="A265" s="59"/>
      <c r="B265" s="71" t="s">
        <v>121</v>
      </c>
      <c r="C265" s="71">
        <v>2006</v>
      </c>
      <c r="D265" s="61">
        <v>40.36</v>
      </c>
      <c r="F265" s="82">
        <f>(SUM(D265:D269)-MIN(D265:D269))/4</f>
        <v>43.422500000000007</v>
      </c>
      <c r="H265" s="84">
        <f>RANK(F265,$F$241:$F$297)</f>
        <v>5</v>
      </c>
      <c r="I265" s="85" t="s">
        <v>47</v>
      </c>
    </row>
    <row r="266" spans="1:9" ht="12.75" customHeight="1" x14ac:dyDescent="0.2">
      <c r="A266" s="59"/>
      <c r="B266" s="71" t="s">
        <v>122</v>
      </c>
      <c r="C266" s="71">
        <v>2005</v>
      </c>
      <c r="D266" s="61">
        <v>54.1</v>
      </c>
      <c r="F266" s="86"/>
    </row>
    <row r="267" spans="1:9" ht="12.75" customHeight="1" x14ac:dyDescent="0.2">
      <c r="A267" s="59"/>
      <c r="B267" s="71" t="s">
        <v>123</v>
      </c>
      <c r="C267" s="71">
        <v>2005</v>
      </c>
      <c r="D267" s="61">
        <v>41.09</v>
      </c>
      <c r="F267" s="86"/>
    </row>
    <row r="268" spans="1:9" ht="12.75" customHeight="1" x14ac:dyDescent="0.2">
      <c r="A268" s="59"/>
      <c r="B268" s="71" t="s">
        <v>124</v>
      </c>
      <c r="C268" s="71">
        <v>2006</v>
      </c>
      <c r="D268" s="61">
        <v>35.22</v>
      </c>
      <c r="F268" s="86"/>
    </row>
    <row r="269" spans="1:9" ht="12.75" customHeight="1" x14ac:dyDescent="0.2">
      <c r="A269" s="59"/>
      <c r="B269" s="71" t="s">
        <v>125</v>
      </c>
      <c r="C269" s="71">
        <v>2006</v>
      </c>
      <c r="D269" s="61">
        <v>38.14</v>
      </c>
      <c r="F269" s="86"/>
    </row>
    <row r="270" spans="1:9" ht="12.75" customHeight="1" x14ac:dyDescent="0.2">
      <c r="A270" s="59"/>
      <c r="B270" s="72" t="s">
        <v>14</v>
      </c>
      <c r="C270" s="60"/>
      <c r="D270" s="61"/>
      <c r="F270" s="86"/>
    </row>
    <row r="271" spans="1:9" ht="12.75" customHeight="1" x14ac:dyDescent="0.2">
      <c r="A271" s="59"/>
      <c r="B271" s="47"/>
      <c r="C271" s="60"/>
      <c r="D271" s="61"/>
      <c r="F271" s="86"/>
    </row>
    <row r="272" spans="1:9" s="88" customFormat="1" ht="15" customHeight="1" thickBot="1" x14ac:dyDescent="0.25">
      <c r="A272" s="66" t="s">
        <v>6</v>
      </c>
      <c r="B272" s="71" t="s">
        <v>126</v>
      </c>
      <c r="C272" s="68"/>
      <c r="D272" s="69"/>
      <c r="E272" s="125"/>
      <c r="F272" s="86"/>
      <c r="H272" s="89"/>
      <c r="I272" s="89"/>
    </row>
    <row r="273" spans="1:9" ht="12.75" customHeight="1" thickBot="1" x14ac:dyDescent="0.3">
      <c r="A273" s="59"/>
      <c r="B273" s="67" t="s">
        <v>145</v>
      </c>
      <c r="C273" s="71">
        <v>2006</v>
      </c>
      <c r="D273" s="61">
        <v>44.69</v>
      </c>
      <c r="F273" s="82">
        <f>(SUM(D273:D277)-MIN(D273:D277))/4</f>
        <v>50.384999999999998</v>
      </c>
      <c r="H273" s="84">
        <f>RANK(F273,$F$241:$F$297)</f>
        <v>1</v>
      </c>
      <c r="I273" s="85" t="s">
        <v>47</v>
      </c>
    </row>
    <row r="274" spans="1:9" ht="12.75" customHeight="1" x14ac:dyDescent="0.2">
      <c r="A274" s="59"/>
      <c r="B274" s="67" t="s">
        <v>133</v>
      </c>
      <c r="C274" s="71">
        <v>2006</v>
      </c>
      <c r="D274" s="61">
        <v>42.79</v>
      </c>
      <c r="F274" s="86"/>
    </row>
    <row r="275" spans="1:9" ht="12.75" customHeight="1" x14ac:dyDescent="0.2">
      <c r="A275" s="59"/>
      <c r="B275" s="67" t="s">
        <v>129</v>
      </c>
      <c r="C275" s="71">
        <v>2006</v>
      </c>
      <c r="D275" s="61">
        <v>44</v>
      </c>
      <c r="F275" s="86"/>
    </row>
    <row r="276" spans="1:9" ht="12.75" customHeight="1" x14ac:dyDescent="0.2">
      <c r="A276" s="59"/>
      <c r="B276" s="67" t="s">
        <v>127</v>
      </c>
      <c r="C276" s="71">
        <v>2006</v>
      </c>
      <c r="D276" s="61">
        <v>51.35</v>
      </c>
      <c r="F276" s="86"/>
    </row>
    <row r="277" spans="1:9" ht="12.75" customHeight="1" x14ac:dyDescent="0.2">
      <c r="A277" s="59"/>
      <c r="B277" s="67" t="s">
        <v>130</v>
      </c>
      <c r="C277" s="71">
        <v>2005</v>
      </c>
      <c r="D277" s="61">
        <v>61.5</v>
      </c>
      <c r="F277" s="86"/>
    </row>
    <row r="278" spans="1:9" ht="12.75" customHeight="1" x14ac:dyDescent="0.2">
      <c r="A278" s="59"/>
      <c r="B278" s="72" t="s">
        <v>14</v>
      </c>
      <c r="C278" s="60"/>
      <c r="D278" s="61"/>
      <c r="F278" s="86"/>
    </row>
    <row r="279" spans="1:9" ht="12.75" customHeight="1" x14ac:dyDescent="0.2">
      <c r="A279" s="59"/>
      <c r="B279" s="47"/>
      <c r="C279" s="60"/>
      <c r="D279" s="61"/>
      <c r="F279" s="86"/>
    </row>
    <row r="280" spans="1:9" s="88" customFormat="1" ht="15" customHeight="1" thickBot="1" x14ac:dyDescent="0.25">
      <c r="A280" s="66" t="s">
        <v>7</v>
      </c>
      <c r="B280" s="71" t="s">
        <v>79</v>
      </c>
      <c r="C280" s="68"/>
      <c r="D280" s="69"/>
      <c r="E280" s="125"/>
      <c r="F280" s="86"/>
      <c r="H280" s="89"/>
      <c r="I280" s="89"/>
    </row>
    <row r="281" spans="1:9" ht="12.75" customHeight="1" thickBot="1" x14ac:dyDescent="0.3">
      <c r="A281" s="59"/>
      <c r="B281" s="71" t="s">
        <v>86</v>
      </c>
      <c r="C281" s="71">
        <v>2005</v>
      </c>
      <c r="D281" s="61">
        <v>47.1</v>
      </c>
      <c r="F281" s="82">
        <f>(SUM(D281:D285)-MIN(D281:D285))/4</f>
        <v>48.575000000000003</v>
      </c>
      <c r="H281" s="84">
        <f>RANK(F281,$F$241:$F$297)</f>
        <v>2</v>
      </c>
      <c r="I281" s="85" t="s">
        <v>47</v>
      </c>
    </row>
    <row r="282" spans="1:9" ht="12.75" customHeight="1" x14ac:dyDescent="0.2">
      <c r="A282" s="59"/>
      <c r="B282" s="71" t="s">
        <v>87</v>
      </c>
      <c r="C282" s="71">
        <v>2005</v>
      </c>
      <c r="D282" s="61">
        <v>47.2</v>
      </c>
      <c r="F282" s="86"/>
    </row>
    <row r="283" spans="1:9" ht="12.75" customHeight="1" x14ac:dyDescent="0.2">
      <c r="A283" s="59"/>
      <c r="B283" s="71" t="s">
        <v>90</v>
      </c>
      <c r="C283" s="71">
        <v>2005</v>
      </c>
      <c r="D283" s="61">
        <v>40.450000000000003</v>
      </c>
      <c r="F283" s="86"/>
    </row>
    <row r="284" spans="1:9" ht="12.75" customHeight="1" x14ac:dyDescent="0.2">
      <c r="A284" s="59"/>
      <c r="B284" s="71" t="s">
        <v>93</v>
      </c>
      <c r="C284" s="71">
        <v>2005</v>
      </c>
      <c r="D284" s="61">
        <v>45.5</v>
      </c>
      <c r="F284" s="86"/>
    </row>
    <row r="285" spans="1:9" ht="12.75" customHeight="1" x14ac:dyDescent="0.2">
      <c r="A285" s="59"/>
      <c r="B285" s="71" t="s">
        <v>141</v>
      </c>
      <c r="C285" s="71">
        <v>2006</v>
      </c>
      <c r="D285" s="61">
        <v>54.5</v>
      </c>
      <c r="F285" s="86"/>
    </row>
    <row r="286" spans="1:9" ht="12.75" customHeight="1" x14ac:dyDescent="0.2">
      <c r="A286" s="59"/>
      <c r="B286" s="72" t="s">
        <v>49</v>
      </c>
      <c r="C286" s="60"/>
      <c r="D286" s="61"/>
      <c r="F286" s="86"/>
    </row>
    <row r="287" spans="1:9" ht="12.75" customHeight="1" x14ac:dyDescent="0.2">
      <c r="A287" s="59"/>
      <c r="B287" s="47"/>
      <c r="C287" s="60"/>
      <c r="D287" s="61"/>
      <c r="F287" s="86"/>
    </row>
    <row r="288" spans="1:9" s="88" customFormat="1" ht="15" customHeight="1" thickBot="1" x14ac:dyDescent="0.25">
      <c r="A288" s="66" t="s">
        <v>8</v>
      </c>
      <c r="B288" s="71" t="s">
        <v>126</v>
      </c>
      <c r="C288" s="68"/>
      <c r="D288" s="69"/>
      <c r="E288" s="125"/>
      <c r="F288" s="86"/>
      <c r="H288" s="89"/>
      <c r="I288" s="89"/>
    </row>
    <row r="289" spans="1:9" ht="12.75" customHeight="1" thickBot="1" x14ac:dyDescent="0.3">
      <c r="A289" s="59"/>
      <c r="B289" s="67" t="s">
        <v>132</v>
      </c>
      <c r="C289" s="71">
        <v>2007</v>
      </c>
      <c r="D289" s="61">
        <v>35.700000000000003</v>
      </c>
      <c r="F289" s="82">
        <f>(SUM(D289:D293)-MIN(D289:D293))/4</f>
        <v>35.050000000000004</v>
      </c>
      <c r="H289" s="84">
        <f>RANK(F289,$F$241:$F$297)</f>
        <v>7</v>
      </c>
      <c r="I289" s="85" t="s">
        <v>47</v>
      </c>
    </row>
    <row r="290" spans="1:9" ht="12.75" customHeight="1" x14ac:dyDescent="0.2">
      <c r="A290" s="59"/>
      <c r="B290" s="67" t="s">
        <v>131</v>
      </c>
      <c r="C290" s="71">
        <v>2007</v>
      </c>
      <c r="D290" s="61">
        <v>28.1</v>
      </c>
      <c r="F290" s="86"/>
    </row>
    <row r="291" spans="1:9" ht="12.75" customHeight="1" x14ac:dyDescent="0.2">
      <c r="A291" s="59"/>
      <c r="B291" s="67" t="s">
        <v>147</v>
      </c>
      <c r="C291" s="71">
        <v>2007</v>
      </c>
      <c r="D291" s="61">
        <v>35</v>
      </c>
      <c r="F291" s="86"/>
    </row>
    <row r="292" spans="1:9" ht="12.75" customHeight="1" x14ac:dyDescent="0.2">
      <c r="A292" s="59"/>
      <c r="B292" s="67" t="s">
        <v>135</v>
      </c>
      <c r="C292" s="71">
        <v>2008</v>
      </c>
      <c r="D292" s="61">
        <v>35.15</v>
      </c>
      <c r="F292" s="86"/>
    </row>
    <row r="293" spans="1:9" ht="12.75" customHeight="1" x14ac:dyDescent="0.2">
      <c r="A293" s="59"/>
      <c r="B293" s="47" t="s">
        <v>137</v>
      </c>
      <c r="C293" s="71">
        <v>2007</v>
      </c>
      <c r="D293" s="61">
        <v>34.35</v>
      </c>
      <c r="F293" s="86"/>
    </row>
    <row r="294" spans="1:9" ht="12.75" customHeight="1" x14ac:dyDescent="0.2">
      <c r="A294" s="59"/>
      <c r="B294" s="72" t="s">
        <v>14</v>
      </c>
      <c r="C294" s="60"/>
      <c r="D294" s="61"/>
      <c r="F294" s="86"/>
    </row>
    <row r="295" spans="1:9" ht="12.75" customHeight="1" x14ac:dyDescent="0.2">
      <c r="A295" s="59"/>
      <c r="B295" s="47"/>
      <c r="C295" s="60"/>
      <c r="D295" s="61"/>
      <c r="F295" s="86"/>
    </row>
    <row r="296" spans="1:9" s="88" customFormat="1" ht="15" customHeight="1" thickBot="1" x14ac:dyDescent="0.25">
      <c r="A296" s="66" t="s">
        <v>9</v>
      </c>
      <c r="B296" s="67"/>
      <c r="C296" s="68"/>
      <c r="D296" s="69"/>
      <c r="E296" s="125"/>
      <c r="F296" s="86"/>
      <c r="H296" s="89"/>
      <c r="I296" s="89"/>
    </row>
    <row r="297" spans="1:9" ht="12.75" customHeight="1" thickBot="1" x14ac:dyDescent="0.3">
      <c r="A297" s="59"/>
      <c r="B297" s="67"/>
      <c r="C297" s="71"/>
      <c r="D297" s="61">
        <v>0</v>
      </c>
      <c r="F297" s="82">
        <f>(SUM(D297:D301)-MIN(D297:D301))/4</f>
        <v>0</v>
      </c>
      <c r="H297" s="84">
        <f>RANK(F297,$F$241:$F$297)</f>
        <v>8</v>
      </c>
      <c r="I297" s="85" t="s">
        <v>47</v>
      </c>
    </row>
    <row r="298" spans="1:9" ht="12.75" customHeight="1" x14ac:dyDescent="0.2">
      <c r="A298" s="59"/>
      <c r="B298" s="67"/>
      <c r="C298" s="71"/>
      <c r="D298" s="61">
        <v>0</v>
      </c>
      <c r="F298" s="86"/>
    </row>
    <row r="299" spans="1:9" ht="12.75" customHeight="1" x14ac:dyDescent="0.2">
      <c r="A299" s="59"/>
      <c r="B299" s="67"/>
      <c r="C299" s="71"/>
      <c r="D299" s="61">
        <v>0</v>
      </c>
      <c r="F299" s="86"/>
    </row>
    <row r="300" spans="1:9" ht="12.75" customHeight="1" x14ac:dyDescent="0.2">
      <c r="A300" s="59"/>
      <c r="B300" s="67"/>
      <c r="C300" s="71"/>
      <c r="D300" s="61">
        <v>0</v>
      </c>
      <c r="F300" s="86"/>
    </row>
    <row r="301" spans="1:9" ht="12.75" customHeight="1" x14ac:dyDescent="0.2">
      <c r="A301" s="59"/>
      <c r="B301" s="67"/>
      <c r="C301" s="71"/>
      <c r="D301" s="61">
        <v>0</v>
      </c>
      <c r="F301" s="86"/>
    </row>
    <row r="302" spans="1:9" ht="12.75" customHeight="1" x14ac:dyDescent="0.2">
      <c r="A302" s="59"/>
      <c r="B302" s="72" t="s">
        <v>14</v>
      </c>
      <c r="C302" s="60"/>
      <c r="D302" s="61"/>
    </row>
    <row r="304" spans="1:9" ht="12.75" customHeight="1" x14ac:dyDescent="0.2">
      <c r="B304" s="126"/>
    </row>
    <row r="305" spans="1:13" ht="12.75" customHeight="1" x14ac:dyDescent="0.2">
      <c r="A305" s="133" t="s">
        <v>19</v>
      </c>
      <c r="B305" s="134"/>
      <c r="C305" s="130"/>
      <c r="D305" s="131"/>
      <c r="E305" s="132"/>
      <c r="F305" s="91"/>
      <c r="G305" s="97"/>
    </row>
    <row r="306" spans="1:13" ht="12.75" customHeight="1" x14ac:dyDescent="0.2">
      <c r="A306" s="135" t="s">
        <v>2</v>
      </c>
      <c r="B306" s="136" t="s">
        <v>20</v>
      </c>
      <c r="C306" s="137"/>
      <c r="D306" s="138"/>
      <c r="E306" s="139"/>
      <c r="F306" s="140" t="s">
        <v>50</v>
      </c>
      <c r="G306" s="141"/>
      <c r="J306" s="142"/>
      <c r="L306" s="106"/>
      <c r="M306" s="106"/>
    </row>
    <row r="307" spans="1:13" ht="12.75" customHeight="1" x14ac:dyDescent="0.2">
      <c r="A307" s="143"/>
      <c r="B307" s="190" t="s">
        <v>24</v>
      </c>
      <c r="C307" s="191" t="s">
        <v>34</v>
      </c>
      <c r="D307" s="138"/>
      <c r="E307" s="139"/>
      <c r="F307" s="140"/>
      <c r="G307" s="141"/>
      <c r="J307" s="142"/>
      <c r="L307" s="112"/>
      <c r="M307" s="112"/>
    </row>
    <row r="308" spans="1:13" ht="12.75" customHeight="1" x14ac:dyDescent="0.2">
      <c r="A308" s="143"/>
      <c r="B308" s="146" t="s">
        <v>21</v>
      </c>
      <c r="C308" s="191" t="s">
        <v>46</v>
      </c>
      <c r="D308" s="138"/>
      <c r="E308" s="139"/>
      <c r="F308" s="140"/>
      <c r="G308" s="141"/>
      <c r="J308" s="142"/>
      <c r="L308" s="112"/>
      <c r="M308" s="112"/>
    </row>
    <row r="309" spans="1:13" s="93" customFormat="1" ht="12.75" customHeight="1" x14ac:dyDescent="0.2">
      <c r="A309" s="143"/>
      <c r="B309" s="144" t="s">
        <v>25</v>
      </c>
      <c r="C309" s="191" t="s">
        <v>35</v>
      </c>
      <c r="D309" s="147"/>
      <c r="E309" s="148"/>
      <c r="F309" s="149"/>
      <c r="G309" s="150"/>
      <c r="H309" s="89"/>
      <c r="I309" s="89"/>
      <c r="L309" s="112"/>
      <c r="M309" s="112"/>
    </row>
    <row r="310" spans="1:13" s="88" customFormat="1" ht="12.75" customHeight="1" x14ac:dyDescent="0.2">
      <c r="A310" s="143"/>
      <c r="B310" s="146" t="s">
        <v>22</v>
      </c>
      <c r="C310" s="191" t="s">
        <v>52</v>
      </c>
      <c r="D310" s="147"/>
      <c r="E310" s="148"/>
      <c r="F310" s="140"/>
      <c r="G310" s="140"/>
      <c r="H310" s="89"/>
      <c r="I310" s="89"/>
      <c r="K310" s="128"/>
      <c r="L310" s="116"/>
      <c r="M310" s="116"/>
    </row>
    <row r="311" spans="1:13" ht="12.75" customHeight="1" x14ac:dyDescent="0.2">
      <c r="A311" s="143"/>
      <c r="B311" s="144" t="s">
        <v>42</v>
      </c>
      <c r="C311" s="191" t="s">
        <v>46</v>
      </c>
      <c r="D311" s="138"/>
      <c r="E311" s="139"/>
      <c r="F311" s="140"/>
      <c r="G311" s="140"/>
    </row>
    <row r="312" spans="1:13" ht="12.75" customHeight="1" x14ac:dyDescent="0.2">
      <c r="A312" s="144"/>
      <c r="B312" s="146" t="s">
        <v>33</v>
      </c>
      <c r="C312" s="191" t="s">
        <v>34</v>
      </c>
      <c r="D312" s="138"/>
      <c r="E312" s="139"/>
      <c r="F312" s="140"/>
      <c r="G312" s="140"/>
    </row>
    <row r="313" spans="1:13" ht="12.75" customHeight="1" x14ac:dyDescent="0.2">
      <c r="A313" s="144"/>
      <c r="B313" s="144" t="s">
        <v>26</v>
      </c>
      <c r="C313" s="191" t="s">
        <v>46</v>
      </c>
      <c r="D313" s="138"/>
      <c r="E313" s="139"/>
      <c r="F313" s="140"/>
      <c r="G313" s="140"/>
    </row>
    <row r="314" spans="1:13" ht="12.75" customHeight="1" x14ac:dyDescent="0.2">
      <c r="A314" s="144"/>
      <c r="B314" s="146" t="s">
        <v>43</v>
      </c>
      <c r="C314" s="191" t="s">
        <v>35</v>
      </c>
      <c r="D314" s="138"/>
      <c r="E314" s="139"/>
      <c r="F314" s="140"/>
      <c r="G314" s="140"/>
    </row>
    <row r="315" spans="1:13" ht="12.75" customHeight="1" x14ac:dyDescent="0.2">
      <c r="A315" s="144"/>
      <c r="B315" s="144" t="s">
        <v>44</v>
      </c>
      <c r="C315" s="191" t="s">
        <v>52</v>
      </c>
      <c r="D315" s="138"/>
      <c r="E315" s="139"/>
      <c r="F315" s="140"/>
      <c r="G315" s="140"/>
    </row>
    <row r="316" spans="1:13" ht="12.75" customHeight="1" x14ac:dyDescent="0.2">
      <c r="A316" s="143"/>
      <c r="B316" s="146" t="s">
        <v>23</v>
      </c>
      <c r="C316" s="191" t="s">
        <v>46</v>
      </c>
      <c r="D316" s="138"/>
      <c r="E316" s="139"/>
      <c r="F316" s="140"/>
      <c r="G316" s="140"/>
    </row>
    <row r="317" spans="1:13" ht="12.75" customHeight="1" x14ac:dyDescent="0.2">
      <c r="A317" s="143"/>
      <c r="B317" s="151" t="s">
        <v>45</v>
      </c>
      <c r="C317" s="145"/>
      <c r="D317" s="138"/>
      <c r="E317" s="139"/>
      <c r="F317" s="140"/>
      <c r="G317" s="140"/>
    </row>
    <row r="318" spans="1:13" s="88" customFormat="1" ht="12.75" customHeight="1" x14ac:dyDescent="0.2">
      <c r="A318" s="122"/>
      <c r="C318" s="123"/>
      <c r="D318" s="124"/>
      <c r="E318" s="125"/>
      <c r="F318" s="140"/>
      <c r="G318" s="140"/>
      <c r="H318" s="89"/>
      <c r="I318" s="89"/>
    </row>
    <row r="319" spans="1:13" s="93" customFormat="1" ht="12.75" customHeight="1" x14ac:dyDescent="0.2">
      <c r="A319" s="105"/>
      <c r="B319" s="128"/>
      <c r="C319" s="106"/>
      <c r="D319" s="107"/>
      <c r="E319" s="108"/>
      <c r="F319" s="109"/>
      <c r="G319" s="152"/>
      <c r="H319" s="89"/>
      <c r="I319" s="89"/>
      <c r="L319" s="112"/>
      <c r="M319" s="112"/>
    </row>
    <row r="320" spans="1:13" s="94" customFormat="1" ht="12.75" customHeight="1" x14ac:dyDescent="0.2">
      <c r="A320" s="181" t="s">
        <v>169</v>
      </c>
      <c r="B320" s="182"/>
      <c r="C320" s="183"/>
      <c r="D320" s="184"/>
      <c r="E320" s="185"/>
      <c r="F320" s="186"/>
      <c r="G320" s="153"/>
      <c r="H320" s="87"/>
      <c r="I320" s="87"/>
      <c r="K320" s="111"/>
      <c r="L320" s="112"/>
      <c r="M320" s="112"/>
    </row>
    <row r="321" spans="1:15" ht="12.75" customHeight="1" thickBot="1" x14ac:dyDescent="0.25">
      <c r="A321" s="187" t="s">
        <v>27</v>
      </c>
      <c r="B321" s="63"/>
      <c r="C321" s="64"/>
      <c r="D321" s="65"/>
      <c r="E321" s="188"/>
      <c r="F321" s="189"/>
      <c r="G321" s="96"/>
      <c r="O321" s="169"/>
    </row>
    <row r="322" spans="1:15" s="88" customFormat="1" ht="15" customHeight="1" thickBot="1" x14ac:dyDescent="0.3">
      <c r="A322" s="66" t="s">
        <v>2</v>
      </c>
      <c r="B322" s="71" t="s">
        <v>79</v>
      </c>
      <c r="C322" s="68"/>
      <c r="D322" s="69"/>
      <c r="E322" s="70"/>
      <c r="F322" s="175">
        <v>3.5312500000000001E-3</v>
      </c>
      <c r="G322" s="168"/>
      <c r="H322" s="170">
        <f>RANK(M322,$M$322:$M$413)</f>
        <v>3</v>
      </c>
      <c r="I322" s="85" t="s">
        <v>47</v>
      </c>
      <c r="L322" s="88">
        <f>_xlfn.NUMBERVALUE(F322)</f>
        <v>3.5312500000000001E-3</v>
      </c>
      <c r="M322" s="88">
        <f>IF(L322&gt;0,20-L322,1)</f>
        <v>19.996468749999998</v>
      </c>
    </row>
    <row r="323" spans="1:15" ht="12.75" customHeight="1" x14ac:dyDescent="0.2">
      <c r="A323" s="59"/>
      <c r="B323" s="71" t="s">
        <v>86</v>
      </c>
      <c r="C323" s="71">
        <v>2005</v>
      </c>
      <c r="D323" s="61"/>
      <c r="E323" s="62"/>
      <c r="F323" s="171"/>
      <c r="G323" s="140"/>
      <c r="L323" s="88"/>
      <c r="M323" s="88"/>
      <c r="O323" s="88"/>
    </row>
    <row r="324" spans="1:15" ht="12.75" customHeight="1" x14ac:dyDescent="0.2">
      <c r="A324" s="59"/>
      <c r="B324" s="71" t="s">
        <v>87</v>
      </c>
      <c r="C324" s="71">
        <v>2005</v>
      </c>
      <c r="D324" s="61"/>
      <c r="E324" s="62"/>
      <c r="F324" s="171"/>
      <c r="G324" s="140"/>
      <c r="L324" s="88"/>
      <c r="M324" s="88"/>
      <c r="O324" s="88"/>
    </row>
    <row r="325" spans="1:15" ht="12.75" customHeight="1" x14ac:dyDescent="0.2">
      <c r="A325" s="59"/>
      <c r="B325" s="71" t="s">
        <v>90</v>
      </c>
      <c r="C325" s="71">
        <v>2005</v>
      </c>
      <c r="D325" s="61"/>
      <c r="E325" s="62"/>
      <c r="F325" s="171"/>
      <c r="G325" s="140"/>
      <c r="L325" s="88"/>
      <c r="M325" s="88"/>
      <c r="O325" s="88"/>
    </row>
    <row r="326" spans="1:15" ht="12.75" customHeight="1" x14ac:dyDescent="0.2">
      <c r="A326" s="59"/>
      <c r="B326" s="71" t="s">
        <v>93</v>
      </c>
      <c r="C326" s="71">
        <v>2005</v>
      </c>
      <c r="D326" s="61"/>
      <c r="E326" s="62"/>
      <c r="F326" s="171"/>
      <c r="G326" s="140"/>
      <c r="I326" s="83"/>
      <c r="L326" s="88"/>
      <c r="M326" s="88"/>
      <c r="O326" s="88"/>
    </row>
    <row r="327" spans="1:15" ht="12.75" customHeight="1" x14ac:dyDescent="0.2">
      <c r="A327" s="59"/>
      <c r="B327" s="71" t="s">
        <v>141</v>
      </c>
      <c r="C327" s="71">
        <v>2006</v>
      </c>
      <c r="D327" s="61"/>
      <c r="E327" s="62"/>
      <c r="F327" s="171"/>
      <c r="G327" s="140"/>
      <c r="L327" s="88"/>
      <c r="M327" s="88"/>
      <c r="O327" s="88"/>
    </row>
    <row r="328" spans="1:15" ht="12.75" customHeight="1" x14ac:dyDescent="0.2">
      <c r="A328" s="59"/>
      <c r="B328" s="71" t="s">
        <v>80</v>
      </c>
      <c r="C328" s="71">
        <v>2005</v>
      </c>
      <c r="D328" s="61"/>
      <c r="E328" s="62"/>
      <c r="F328" s="171"/>
      <c r="G328" s="140"/>
      <c r="L328" s="88"/>
      <c r="M328" s="88"/>
      <c r="O328" s="88"/>
    </row>
    <row r="329" spans="1:15" ht="12.75" customHeight="1" x14ac:dyDescent="0.2">
      <c r="A329" s="59"/>
      <c r="B329" s="71" t="s">
        <v>81</v>
      </c>
      <c r="C329" s="71">
        <v>2007</v>
      </c>
      <c r="D329" s="61"/>
      <c r="E329" s="62"/>
      <c r="F329" s="171"/>
      <c r="G329" s="140"/>
      <c r="L329" s="88"/>
      <c r="M329" s="88"/>
      <c r="O329" s="88"/>
    </row>
    <row r="330" spans="1:15" ht="12.75" customHeight="1" x14ac:dyDescent="0.2">
      <c r="A330" s="59"/>
      <c r="B330" s="71" t="s">
        <v>82</v>
      </c>
      <c r="C330" s="71">
        <v>2006</v>
      </c>
      <c r="D330" s="61"/>
      <c r="E330" s="62"/>
      <c r="F330" s="171"/>
      <c r="G330" s="140"/>
      <c r="L330" s="88"/>
      <c r="M330" s="88"/>
      <c r="O330" s="88"/>
    </row>
    <row r="331" spans="1:15" ht="12.75" customHeight="1" x14ac:dyDescent="0.2">
      <c r="A331" s="59"/>
      <c r="B331" s="71" t="s">
        <v>144</v>
      </c>
      <c r="C331" s="71">
        <v>2006</v>
      </c>
      <c r="D331" s="61"/>
      <c r="E331" s="62"/>
      <c r="F331" s="171"/>
      <c r="G331" s="140"/>
      <c r="L331" s="88"/>
      <c r="M331" s="88"/>
      <c r="O331" s="88"/>
    </row>
    <row r="332" spans="1:15" ht="12.75" customHeight="1" x14ac:dyDescent="0.2">
      <c r="A332" s="59"/>
      <c r="B332" s="71" t="s">
        <v>83</v>
      </c>
      <c r="C332" s="71">
        <v>2005</v>
      </c>
      <c r="D332" s="61"/>
      <c r="E332" s="62"/>
      <c r="F332" s="171"/>
      <c r="G332" s="140"/>
      <c r="L332" s="88"/>
      <c r="M332" s="88"/>
      <c r="O332" s="88"/>
    </row>
    <row r="333" spans="1:15" s="88" customFormat="1" ht="12.75" customHeight="1" x14ac:dyDescent="0.2">
      <c r="A333" s="66"/>
      <c r="B333" s="72" t="s">
        <v>14</v>
      </c>
      <c r="C333" s="68"/>
      <c r="D333" s="69"/>
      <c r="E333" s="70"/>
      <c r="F333" s="171"/>
      <c r="G333" s="140"/>
      <c r="H333" s="89"/>
      <c r="I333" s="89"/>
    </row>
    <row r="334" spans="1:15" s="88" customFormat="1" ht="12.75" customHeight="1" thickBot="1" x14ac:dyDescent="0.25">
      <c r="A334" s="66"/>
      <c r="B334" s="72"/>
      <c r="C334" s="68"/>
      <c r="D334" s="69"/>
      <c r="E334" s="70"/>
      <c r="F334" s="171"/>
      <c r="G334" s="140"/>
      <c r="H334" s="89"/>
      <c r="I334" s="89"/>
    </row>
    <row r="335" spans="1:15" s="88" customFormat="1" ht="15" customHeight="1" thickBot="1" x14ac:dyDescent="0.3">
      <c r="A335" s="66" t="s">
        <v>3</v>
      </c>
      <c r="B335" s="71" t="s">
        <v>95</v>
      </c>
      <c r="C335" s="68"/>
      <c r="D335" s="69"/>
      <c r="E335" s="70"/>
      <c r="F335" s="175">
        <v>3.6284722222222222E-3</v>
      </c>
      <c r="G335" s="140"/>
      <c r="H335" s="170">
        <f>RANK(M335,$M$322:$M$413)</f>
        <v>4</v>
      </c>
      <c r="I335" s="85" t="s">
        <v>47</v>
      </c>
      <c r="L335" s="88">
        <f>_xlfn.NUMBERVALUE(F335)</f>
        <v>3.62847222222222E-3</v>
      </c>
      <c r="M335" s="88">
        <f>IF(L335&gt;0,20-L335,1)</f>
        <v>19.996371527777779</v>
      </c>
    </row>
    <row r="336" spans="1:15" ht="12.75" customHeight="1" x14ac:dyDescent="0.2">
      <c r="A336" s="59"/>
      <c r="B336" s="71" t="s">
        <v>97</v>
      </c>
      <c r="C336" s="71">
        <v>2005</v>
      </c>
      <c r="D336" s="61"/>
      <c r="E336" s="62"/>
      <c r="F336" s="171"/>
      <c r="G336" s="140"/>
      <c r="L336" s="88"/>
      <c r="M336" s="88"/>
      <c r="O336" s="88"/>
    </row>
    <row r="337" spans="1:15" ht="12.75" customHeight="1" x14ac:dyDescent="0.2">
      <c r="A337" s="59"/>
      <c r="B337" s="71" t="s">
        <v>100</v>
      </c>
      <c r="C337" s="71">
        <v>2005</v>
      </c>
      <c r="D337" s="61"/>
      <c r="E337" s="62"/>
      <c r="F337" s="171"/>
      <c r="G337" s="140"/>
      <c r="L337" s="88"/>
      <c r="M337" s="88"/>
      <c r="O337" s="88"/>
    </row>
    <row r="338" spans="1:15" ht="12.75" customHeight="1" x14ac:dyDescent="0.2">
      <c r="A338" s="59"/>
      <c r="B338" s="71" t="s">
        <v>101</v>
      </c>
      <c r="C338" s="71">
        <v>2005</v>
      </c>
      <c r="D338" s="61"/>
      <c r="E338" s="62"/>
      <c r="F338" s="171"/>
      <c r="G338" s="140"/>
      <c r="L338" s="88"/>
      <c r="M338" s="88"/>
      <c r="O338" s="88"/>
    </row>
    <row r="339" spans="1:15" ht="12.75" customHeight="1" x14ac:dyDescent="0.2">
      <c r="A339" s="59"/>
      <c r="B339" s="71" t="s">
        <v>102</v>
      </c>
      <c r="C339" s="71">
        <v>2005</v>
      </c>
      <c r="D339" s="61"/>
      <c r="E339" s="62"/>
      <c r="F339" s="171"/>
      <c r="G339" s="140"/>
      <c r="L339" s="88"/>
      <c r="M339" s="88"/>
      <c r="O339" s="88"/>
    </row>
    <row r="340" spans="1:15" ht="12.75" customHeight="1" x14ac:dyDescent="0.2">
      <c r="A340" s="59"/>
      <c r="B340" s="71" t="s">
        <v>104</v>
      </c>
      <c r="C340" s="71">
        <v>2005</v>
      </c>
      <c r="D340" s="61"/>
      <c r="E340" s="62"/>
      <c r="F340" s="171"/>
      <c r="G340" s="140"/>
      <c r="L340" s="88"/>
      <c r="M340" s="88"/>
      <c r="O340" s="88"/>
    </row>
    <row r="341" spans="1:15" ht="12.75" customHeight="1" x14ac:dyDescent="0.2">
      <c r="A341" s="59"/>
      <c r="B341" s="71" t="s">
        <v>103</v>
      </c>
      <c r="C341" s="71">
        <v>2005</v>
      </c>
      <c r="D341" s="71"/>
      <c r="E341" s="62"/>
      <c r="F341" s="171"/>
      <c r="G341" s="140"/>
      <c r="L341" s="88"/>
      <c r="M341" s="88"/>
      <c r="O341" s="88"/>
    </row>
    <row r="342" spans="1:15" ht="12.75" customHeight="1" x14ac:dyDescent="0.2">
      <c r="A342" s="59"/>
      <c r="B342" s="71" t="s">
        <v>98</v>
      </c>
      <c r="C342" s="71">
        <v>2005</v>
      </c>
      <c r="D342" s="71"/>
      <c r="E342" s="62"/>
      <c r="F342" s="171"/>
      <c r="G342" s="140"/>
      <c r="L342" s="88"/>
      <c r="M342" s="88"/>
      <c r="O342" s="88"/>
    </row>
    <row r="343" spans="1:15" ht="12.75" customHeight="1" x14ac:dyDescent="0.2">
      <c r="A343" s="59"/>
      <c r="B343" s="71" t="s">
        <v>99</v>
      </c>
      <c r="C343" s="71">
        <v>2005</v>
      </c>
      <c r="D343" s="71"/>
      <c r="E343" s="62"/>
      <c r="F343" s="171"/>
      <c r="G343" s="140"/>
      <c r="L343" s="88"/>
      <c r="M343" s="88"/>
      <c r="O343" s="88"/>
    </row>
    <row r="344" spans="1:15" ht="12.75" customHeight="1" x14ac:dyDescent="0.2">
      <c r="A344" s="59"/>
      <c r="B344" s="71" t="s">
        <v>96</v>
      </c>
      <c r="C344" s="71">
        <v>2005</v>
      </c>
      <c r="D344" s="71"/>
      <c r="E344" s="62"/>
      <c r="F344" s="171"/>
      <c r="G344" s="140"/>
      <c r="L344" s="88"/>
      <c r="M344" s="88"/>
      <c r="O344" s="88"/>
    </row>
    <row r="345" spans="1:15" ht="12.75" customHeight="1" x14ac:dyDescent="0.2">
      <c r="A345" s="59"/>
      <c r="B345" s="71" t="s">
        <v>105</v>
      </c>
      <c r="C345" s="71">
        <v>2005</v>
      </c>
      <c r="D345" s="71"/>
      <c r="E345" s="62"/>
      <c r="F345" s="171"/>
      <c r="G345" s="140"/>
      <c r="L345" s="88"/>
      <c r="M345" s="88"/>
      <c r="O345" s="88"/>
    </row>
    <row r="346" spans="1:15" s="88" customFormat="1" ht="12.75" customHeight="1" x14ac:dyDescent="0.2">
      <c r="A346" s="66"/>
      <c r="B346" s="72" t="s">
        <v>14</v>
      </c>
      <c r="C346" s="68"/>
      <c r="D346" s="69"/>
      <c r="E346" s="70"/>
      <c r="F346" s="171"/>
      <c r="G346" s="140"/>
      <c r="H346" s="89"/>
      <c r="I346" s="89"/>
    </row>
    <row r="347" spans="1:15" s="88" customFormat="1" ht="12.75" customHeight="1" thickBot="1" x14ac:dyDescent="0.25">
      <c r="A347" s="66"/>
      <c r="B347" s="72"/>
      <c r="C347" s="68"/>
      <c r="D347" s="69"/>
      <c r="E347" s="70"/>
      <c r="F347" s="171"/>
      <c r="G347" s="140"/>
      <c r="H347" s="89"/>
      <c r="I347" s="89"/>
    </row>
    <row r="348" spans="1:15" s="88" customFormat="1" ht="15" customHeight="1" thickBot="1" x14ac:dyDescent="0.3">
      <c r="A348" s="66" t="s">
        <v>4</v>
      </c>
      <c r="B348" s="71" t="s">
        <v>106</v>
      </c>
      <c r="C348" s="68"/>
      <c r="D348" s="69"/>
      <c r="E348" s="70"/>
      <c r="F348" s="175">
        <v>3.421296296296296E-3</v>
      </c>
      <c r="G348" s="140"/>
      <c r="H348" s="170">
        <f>RANK(M348,$M$322:$M$413)</f>
        <v>1</v>
      </c>
      <c r="I348" s="85" t="s">
        <v>47</v>
      </c>
      <c r="L348" s="88">
        <f>_xlfn.NUMBERVALUE(F348)</f>
        <v>3.4212962962962999E-3</v>
      </c>
      <c r="M348" s="88">
        <f>IF(L348&gt;0,20-L348,1)</f>
        <v>19.996578703703705</v>
      </c>
    </row>
    <row r="349" spans="1:15" ht="12.75" customHeight="1" x14ac:dyDescent="0.2">
      <c r="A349" s="59"/>
      <c r="B349" s="71" t="s">
        <v>163</v>
      </c>
      <c r="C349" s="71">
        <v>2005</v>
      </c>
      <c r="D349" s="61"/>
      <c r="E349" s="62"/>
      <c r="F349" s="171"/>
      <c r="G349" s="140"/>
      <c r="L349" s="88"/>
      <c r="M349" s="88"/>
      <c r="O349" s="88"/>
    </row>
    <row r="350" spans="1:15" ht="12.75" customHeight="1" x14ac:dyDescent="0.2">
      <c r="A350" s="59"/>
      <c r="B350" s="71" t="s">
        <v>117</v>
      </c>
      <c r="C350" s="71">
        <v>2006</v>
      </c>
      <c r="D350" s="61"/>
      <c r="E350" s="62"/>
      <c r="F350" s="171"/>
      <c r="G350" s="140"/>
      <c r="L350" s="88"/>
      <c r="M350" s="88"/>
      <c r="O350" s="88"/>
    </row>
    <row r="351" spans="1:15" ht="12.75" customHeight="1" x14ac:dyDescent="0.2">
      <c r="A351" s="59"/>
      <c r="B351" s="71" t="s">
        <v>118</v>
      </c>
      <c r="C351" s="71">
        <v>2005</v>
      </c>
      <c r="D351" s="61"/>
      <c r="E351" s="62"/>
      <c r="F351" s="171"/>
      <c r="G351" s="140"/>
      <c r="L351" s="88"/>
      <c r="M351" s="88"/>
      <c r="O351" s="88"/>
    </row>
    <row r="352" spans="1:15" ht="12.75" customHeight="1" x14ac:dyDescent="0.2">
      <c r="A352" s="59"/>
      <c r="B352" s="71" t="s">
        <v>113</v>
      </c>
      <c r="C352" s="71">
        <v>2006</v>
      </c>
      <c r="D352" s="61"/>
      <c r="E352" s="62"/>
      <c r="F352" s="171"/>
      <c r="G352" s="140"/>
      <c r="L352" s="88"/>
      <c r="M352" s="88"/>
      <c r="O352" s="88"/>
    </row>
    <row r="353" spans="1:15" ht="12.75" customHeight="1" x14ac:dyDescent="0.2">
      <c r="A353" s="59"/>
      <c r="B353" s="71" t="s">
        <v>119</v>
      </c>
      <c r="C353" s="71">
        <v>2006</v>
      </c>
      <c r="D353" s="61"/>
      <c r="E353" s="62"/>
      <c r="F353" s="171"/>
      <c r="G353" s="140"/>
      <c r="L353" s="88"/>
      <c r="M353" s="88"/>
      <c r="O353" s="88"/>
    </row>
    <row r="354" spans="1:15" ht="12.75" customHeight="1" x14ac:dyDescent="0.2">
      <c r="A354" s="59"/>
      <c r="B354" s="71" t="s">
        <v>108</v>
      </c>
      <c r="C354" s="71">
        <v>2005</v>
      </c>
      <c r="D354" s="61"/>
      <c r="E354" s="62"/>
      <c r="F354" s="171"/>
      <c r="G354" s="140"/>
      <c r="L354" s="88"/>
      <c r="M354" s="88"/>
      <c r="O354" s="88"/>
    </row>
    <row r="355" spans="1:15" ht="12.75" customHeight="1" x14ac:dyDescent="0.2">
      <c r="A355" s="59"/>
      <c r="B355" s="71" t="s">
        <v>109</v>
      </c>
      <c r="C355" s="71">
        <v>2005</v>
      </c>
      <c r="D355" s="61"/>
      <c r="E355" s="62"/>
      <c r="F355" s="171"/>
      <c r="G355" s="140"/>
      <c r="L355" s="88"/>
      <c r="M355" s="88"/>
      <c r="O355" s="88"/>
    </row>
    <row r="356" spans="1:15" ht="12.75" customHeight="1" x14ac:dyDescent="0.2">
      <c r="A356" s="59"/>
      <c r="B356" s="71" t="s">
        <v>116</v>
      </c>
      <c r="C356" s="71">
        <v>2005</v>
      </c>
      <c r="D356" s="61"/>
      <c r="E356" s="62"/>
      <c r="F356" s="171"/>
      <c r="G356" s="140"/>
      <c r="L356" s="88"/>
      <c r="M356" s="88"/>
      <c r="O356" s="88"/>
    </row>
    <row r="357" spans="1:15" ht="12.75" customHeight="1" x14ac:dyDescent="0.2">
      <c r="A357" s="59"/>
      <c r="B357" s="71" t="s">
        <v>111</v>
      </c>
      <c r="C357" s="71">
        <v>2005</v>
      </c>
      <c r="D357" s="61"/>
      <c r="E357" s="62"/>
      <c r="F357" s="171"/>
      <c r="G357" s="140"/>
      <c r="L357" s="88"/>
      <c r="M357" s="88"/>
      <c r="O357" s="88"/>
    </row>
    <row r="358" spans="1:15" ht="12.75" customHeight="1" x14ac:dyDescent="0.2">
      <c r="A358" s="59"/>
      <c r="B358" s="71" t="s">
        <v>112</v>
      </c>
      <c r="C358" s="71">
        <v>2006</v>
      </c>
      <c r="D358" s="61"/>
      <c r="E358" s="62"/>
      <c r="F358" s="171"/>
      <c r="G358" s="140"/>
      <c r="J358" s="174"/>
      <c r="L358" s="88"/>
      <c r="M358" s="88"/>
      <c r="O358" s="88"/>
    </row>
    <row r="359" spans="1:15" s="88" customFormat="1" ht="12.75" customHeight="1" x14ac:dyDescent="0.2">
      <c r="A359" s="66"/>
      <c r="B359" s="72" t="s">
        <v>14</v>
      </c>
      <c r="C359" s="68"/>
      <c r="D359" s="69"/>
      <c r="E359" s="70"/>
      <c r="F359" s="171"/>
      <c r="G359" s="140"/>
      <c r="H359" s="89"/>
      <c r="I359" s="89"/>
    </row>
    <row r="360" spans="1:15" ht="12.75" customHeight="1" thickBot="1" x14ac:dyDescent="0.25">
      <c r="A360" s="59"/>
      <c r="B360" s="47"/>
      <c r="C360" s="60"/>
      <c r="D360" s="61"/>
      <c r="E360" s="62"/>
      <c r="F360" s="172"/>
      <c r="L360" s="88"/>
      <c r="M360" s="88"/>
      <c r="O360" s="88"/>
    </row>
    <row r="361" spans="1:15" s="88" customFormat="1" ht="15" customHeight="1" thickBot="1" x14ac:dyDescent="0.3">
      <c r="A361" s="66" t="s">
        <v>5</v>
      </c>
      <c r="B361" s="71" t="s">
        <v>126</v>
      </c>
      <c r="C361" s="68"/>
      <c r="D361" s="69"/>
      <c r="E361" s="70"/>
      <c r="F361" s="176">
        <v>3.5023148148148144E-3</v>
      </c>
      <c r="G361" s="140"/>
      <c r="H361" s="170">
        <f>RANK(M361,$M$322:$M$413)</f>
        <v>2</v>
      </c>
      <c r="I361" s="85" t="s">
        <v>47</v>
      </c>
      <c r="L361" s="88">
        <f>_xlfn.NUMBERVALUE(F361)</f>
        <v>3.5023148148148101E-3</v>
      </c>
      <c r="M361" s="88">
        <f>IF(L361&gt;0,20-L361,1)</f>
        <v>19.996497685185187</v>
      </c>
    </row>
    <row r="362" spans="1:15" ht="12.75" customHeight="1" x14ac:dyDescent="0.2">
      <c r="A362" s="59"/>
      <c r="B362" s="67" t="s">
        <v>145</v>
      </c>
      <c r="C362" s="71">
        <v>2006</v>
      </c>
      <c r="D362" s="61"/>
      <c r="E362" s="62"/>
      <c r="F362" s="171"/>
      <c r="G362" s="140"/>
      <c r="L362" s="88"/>
      <c r="M362" s="88"/>
      <c r="O362" s="88"/>
    </row>
    <row r="363" spans="1:15" ht="12.75" customHeight="1" x14ac:dyDescent="0.2">
      <c r="A363" s="59"/>
      <c r="B363" s="67" t="s">
        <v>133</v>
      </c>
      <c r="C363" s="71">
        <v>2006</v>
      </c>
      <c r="D363" s="61"/>
      <c r="E363" s="62"/>
      <c r="F363" s="171"/>
      <c r="G363" s="140"/>
      <c r="O363" s="88"/>
    </row>
    <row r="364" spans="1:15" ht="12.75" customHeight="1" x14ac:dyDescent="0.2">
      <c r="A364" s="59"/>
      <c r="B364" s="67" t="s">
        <v>129</v>
      </c>
      <c r="C364" s="71">
        <v>2006</v>
      </c>
      <c r="D364" s="61"/>
      <c r="E364" s="62"/>
      <c r="F364" s="171"/>
      <c r="G364" s="140"/>
    </row>
    <row r="365" spans="1:15" ht="12.75" customHeight="1" x14ac:dyDescent="0.2">
      <c r="A365" s="59"/>
      <c r="B365" s="67" t="s">
        <v>127</v>
      </c>
      <c r="C365" s="71">
        <v>2006</v>
      </c>
      <c r="D365" s="61"/>
      <c r="E365" s="62"/>
      <c r="F365" s="171"/>
      <c r="G365" s="140"/>
    </row>
    <row r="366" spans="1:15" ht="12.75" customHeight="1" x14ac:dyDescent="0.2">
      <c r="A366" s="59"/>
      <c r="B366" s="67" t="s">
        <v>130</v>
      </c>
      <c r="C366" s="71">
        <v>2005</v>
      </c>
      <c r="D366" s="61"/>
      <c r="E366" s="62"/>
      <c r="F366" s="171"/>
      <c r="G366" s="140"/>
    </row>
    <row r="367" spans="1:15" ht="12.75" customHeight="1" x14ac:dyDescent="0.2">
      <c r="A367" s="59"/>
      <c r="B367" s="67" t="s">
        <v>139</v>
      </c>
      <c r="C367" s="71">
        <v>2006</v>
      </c>
      <c r="D367" s="61"/>
      <c r="E367" s="62"/>
      <c r="F367" s="171"/>
      <c r="G367" s="140"/>
    </row>
    <row r="368" spans="1:15" ht="12.75" customHeight="1" x14ac:dyDescent="0.2">
      <c r="A368" s="59"/>
      <c r="B368" s="67" t="s">
        <v>140</v>
      </c>
      <c r="C368" s="71">
        <v>2006</v>
      </c>
      <c r="D368" s="61"/>
      <c r="E368" s="62"/>
      <c r="F368" s="171"/>
      <c r="G368" s="140"/>
    </row>
    <row r="369" spans="1:13" ht="12.75" customHeight="1" x14ac:dyDescent="0.2">
      <c r="A369" s="59"/>
      <c r="B369" s="67" t="s">
        <v>161</v>
      </c>
      <c r="C369" s="71">
        <v>2006</v>
      </c>
      <c r="D369" s="61"/>
      <c r="E369" s="62"/>
      <c r="F369" s="171"/>
      <c r="G369" s="140"/>
    </row>
    <row r="370" spans="1:13" ht="12.75" customHeight="1" x14ac:dyDescent="0.2">
      <c r="A370" s="59"/>
      <c r="B370" s="67" t="s">
        <v>128</v>
      </c>
      <c r="C370" s="71">
        <v>2006</v>
      </c>
      <c r="D370" s="61"/>
      <c r="E370" s="62"/>
      <c r="F370" s="171"/>
      <c r="G370" s="140"/>
    </row>
    <row r="371" spans="1:13" ht="12.75" customHeight="1" x14ac:dyDescent="0.2">
      <c r="A371" s="59"/>
      <c r="B371" s="67" t="s">
        <v>157</v>
      </c>
      <c r="C371" s="71">
        <v>2006</v>
      </c>
      <c r="D371" s="61"/>
      <c r="E371" s="62"/>
      <c r="F371" s="171"/>
      <c r="G371" s="140"/>
    </row>
    <row r="372" spans="1:13" s="88" customFormat="1" ht="12.75" customHeight="1" x14ac:dyDescent="0.2">
      <c r="A372" s="66"/>
      <c r="B372" s="72" t="s">
        <v>14</v>
      </c>
      <c r="C372" s="68"/>
      <c r="D372" s="69"/>
      <c r="E372" s="70"/>
      <c r="F372" s="171"/>
      <c r="G372" s="140"/>
      <c r="H372" s="89"/>
      <c r="I372" s="89"/>
    </row>
    <row r="373" spans="1:13" ht="12.75" customHeight="1" thickBot="1" x14ac:dyDescent="0.25">
      <c r="A373" s="59"/>
      <c r="B373" s="47"/>
      <c r="C373" s="60"/>
      <c r="D373" s="61"/>
      <c r="E373" s="62"/>
      <c r="F373" s="172"/>
    </row>
    <row r="374" spans="1:13" s="88" customFormat="1" ht="15" customHeight="1" thickBot="1" x14ac:dyDescent="0.3">
      <c r="A374" s="66" t="s">
        <v>6</v>
      </c>
      <c r="B374" s="71" t="s">
        <v>126</v>
      </c>
      <c r="C374" s="68"/>
      <c r="D374" s="69"/>
      <c r="E374" s="70"/>
      <c r="F374" s="175">
        <v>4.122685185185185E-3</v>
      </c>
      <c r="G374" s="140"/>
      <c r="H374" s="170">
        <f>RANK(M374,$M$322:$M$413)</f>
        <v>5</v>
      </c>
      <c r="I374" s="85" t="s">
        <v>47</v>
      </c>
      <c r="L374" s="88">
        <f>_xlfn.NUMBERVALUE(F374)</f>
        <v>4.1226851851851798E-3</v>
      </c>
      <c r="M374" s="88">
        <f>IF(L374&gt;0,20-L374,1)</f>
        <v>19.995877314814816</v>
      </c>
    </row>
    <row r="375" spans="1:13" ht="12.75" customHeight="1" x14ac:dyDescent="0.2">
      <c r="A375" s="59"/>
      <c r="B375" s="67" t="s">
        <v>132</v>
      </c>
      <c r="C375" s="71">
        <v>2007</v>
      </c>
      <c r="D375" s="61"/>
      <c r="E375" s="62"/>
      <c r="F375" s="171"/>
      <c r="G375" s="140"/>
    </row>
    <row r="376" spans="1:13" ht="12.75" customHeight="1" x14ac:dyDescent="0.2">
      <c r="A376" s="59"/>
      <c r="B376" s="67" t="s">
        <v>131</v>
      </c>
      <c r="C376" s="71">
        <v>2007</v>
      </c>
      <c r="D376" s="61"/>
      <c r="E376" s="62"/>
      <c r="F376" s="171"/>
      <c r="G376" s="140"/>
    </row>
    <row r="377" spans="1:13" ht="12.75" customHeight="1" x14ac:dyDescent="0.2">
      <c r="A377" s="59"/>
      <c r="B377" s="67" t="s">
        <v>147</v>
      </c>
      <c r="C377" s="71">
        <v>2007</v>
      </c>
      <c r="D377" s="61"/>
      <c r="E377" s="62"/>
      <c r="F377" s="171"/>
      <c r="G377" s="140"/>
    </row>
    <row r="378" spans="1:13" ht="12.75" customHeight="1" x14ac:dyDescent="0.2">
      <c r="A378" s="59"/>
      <c r="B378" s="67" t="s">
        <v>135</v>
      </c>
      <c r="C378" s="71">
        <v>2008</v>
      </c>
      <c r="D378" s="61"/>
      <c r="E378" s="62"/>
      <c r="F378" s="171"/>
      <c r="G378" s="140"/>
    </row>
    <row r="379" spans="1:13" ht="12.75" customHeight="1" x14ac:dyDescent="0.2">
      <c r="A379" s="59"/>
      <c r="B379" s="47" t="s">
        <v>137</v>
      </c>
      <c r="C379" s="71">
        <v>2007</v>
      </c>
      <c r="D379" s="61"/>
      <c r="E379" s="62"/>
      <c r="F379" s="171"/>
      <c r="G379" s="140"/>
    </row>
    <row r="380" spans="1:13" ht="12.75" customHeight="1" x14ac:dyDescent="0.2">
      <c r="A380" s="59"/>
      <c r="B380" s="67" t="s">
        <v>134</v>
      </c>
      <c r="C380" s="71">
        <v>2007</v>
      </c>
      <c r="D380" s="61"/>
      <c r="E380" s="62"/>
      <c r="F380" s="171"/>
      <c r="G380" s="140"/>
    </row>
    <row r="381" spans="1:13" ht="12.75" customHeight="1" x14ac:dyDescent="0.2">
      <c r="A381" s="59"/>
      <c r="B381" s="67" t="s">
        <v>136</v>
      </c>
      <c r="C381" s="71">
        <v>2008</v>
      </c>
      <c r="D381" s="61"/>
      <c r="E381" s="62"/>
      <c r="F381" s="171"/>
      <c r="G381" s="140"/>
    </row>
    <row r="382" spans="1:13" ht="12.75" customHeight="1" x14ac:dyDescent="0.2">
      <c r="A382" s="59"/>
      <c r="B382" s="67" t="s">
        <v>158</v>
      </c>
      <c r="C382" s="71">
        <v>2007</v>
      </c>
      <c r="D382" s="61"/>
      <c r="E382" s="62"/>
      <c r="F382" s="171"/>
      <c r="G382" s="140"/>
    </row>
    <row r="383" spans="1:13" ht="12.75" customHeight="1" x14ac:dyDescent="0.2">
      <c r="A383" s="59"/>
      <c r="B383" s="67" t="s">
        <v>159</v>
      </c>
      <c r="C383" s="71">
        <v>2007</v>
      </c>
      <c r="D383" s="61"/>
      <c r="E383" s="62"/>
      <c r="F383" s="171"/>
      <c r="G383" s="140"/>
    </row>
    <row r="384" spans="1:13" ht="12.75" customHeight="1" x14ac:dyDescent="0.2">
      <c r="A384" s="59"/>
      <c r="B384" s="67" t="s">
        <v>138</v>
      </c>
      <c r="C384" s="71">
        <v>2008</v>
      </c>
      <c r="D384" s="61"/>
      <c r="E384" s="62"/>
      <c r="F384" s="171"/>
      <c r="G384" s="140"/>
    </row>
    <row r="385" spans="1:13" s="88" customFormat="1" ht="12.75" customHeight="1" x14ac:dyDescent="0.2">
      <c r="A385" s="66"/>
      <c r="B385" s="72" t="s">
        <v>49</v>
      </c>
      <c r="C385" s="68"/>
      <c r="D385" s="69"/>
      <c r="E385" s="70"/>
      <c r="F385" s="171"/>
      <c r="G385" s="140"/>
      <c r="H385" s="89"/>
      <c r="I385" s="89"/>
    </row>
    <row r="386" spans="1:13" ht="12.75" customHeight="1" thickBot="1" x14ac:dyDescent="0.25">
      <c r="A386" s="59"/>
      <c r="B386" s="47"/>
      <c r="C386" s="60"/>
      <c r="D386" s="61"/>
      <c r="E386" s="62"/>
      <c r="F386" s="172"/>
    </row>
    <row r="387" spans="1:13" s="88" customFormat="1" ht="15" customHeight="1" thickBot="1" x14ac:dyDescent="0.3">
      <c r="A387" s="66" t="s">
        <v>7</v>
      </c>
      <c r="B387" s="67"/>
      <c r="C387" s="68"/>
      <c r="D387" s="69"/>
      <c r="E387" s="70"/>
      <c r="F387" s="173">
        <v>0</v>
      </c>
      <c r="G387" s="140"/>
      <c r="H387" s="170">
        <f>RANK(M387,$M$322:$M$413)</f>
        <v>6</v>
      </c>
      <c r="I387" s="85" t="s">
        <v>47</v>
      </c>
      <c r="L387" s="88">
        <f>_xlfn.NUMBERVALUE(F387)</f>
        <v>0</v>
      </c>
      <c r="M387" s="88">
        <f>IF(L387&gt;0,20-L387,1)</f>
        <v>1</v>
      </c>
    </row>
    <row r="388" spans="1:13" ht="12.75" customHeight="1" x14ac:dyDescent="0.2">
      <c r="A388" s="59"/>
      <c r="B388" s="67"/>
      <c r="C388" s="71"/>
      <c r="D388" s="61"/>
      <c r="E388" s="62"/>
      <c r="F388" s="171"/>
      <c r="G388" s="140"/>
    </row>
    <row r="389" spans="1:13" ht="12.75" customHeight="1" x14ac:dyDescent="0.2">
      <c r="A389" s="59"/>
      <c r="B389" s="67"/>
      <c r="C389" s="71"/>
      <c r="D389" s="61"/>
      <c r="E389" s="62"/>
      <c r="F389" s="171"/>
      <c r="G389" s="140"/>
    </row>
    <row r="390" spans="1:13" ht="12.75" customHeight="1" x14ac:dyDescent="0.2">
      <c r="A390" s="59"/>
      <c r="B390" s="67"/>
      <c r="C390" s="71"/>
      <c r="D390" s="61"/>
      <c r="E390" s="62"/>
      <c r="F390" s="171"/>
      <c r="G390" s="140"/>
    </row>
    <row r="391" spans="1:13" ht="12.75" customHeight="1" x14ac:dyDescent="0.2">
      <c r="A391" s="59"/>
      <c r="B391" s="67"/>
      <c r="C391" s="71"/>
      <c r="D391" s="61"/>
      <c r="E391" s="62"/>
      <c r="F391" s="171"/>
      <c r="G391" s="140"/>
    </row>
    <row r="392" spans="1:13" ht="12.75" customHeight="1" x14ac:dyDescent="0.2">
      <c r="A392" s="59"/>
      <c r="B392" s="67"/>
      <c r="C392" s="71"/>
      <c r="D392" s="61"/>
      <c r="E392" s="62"/>
      <c r="F392" s="171"/>
      <c r="G392" s="140"/>
    </row>
    <row r="393" spans="1:13" ht="12.75" customHeight="1" x14ac:dyDescent="0.2">
      <c r="A393" s="59"/>
      <c r="B393" s="67"/>
      <c r="C393" s="71"/>
      <c r="D393" s="61"/>
      <c r="E393" s="62"/>
      <c r="F393" s="171"/>
      <c r="G393" s="140"/>
    </row>
    <row r="394" spans="1:13" ht="12.75" customHeight="1" x14ac:dyDescent="0.2">
      <c r="A394" s="59"/>
      <c r="B394" s="67"/>
      <c r="C394" s="71"/>
      <c r="D394" s="61"/>
      <c r="E394" s="62"/>
      <c r="F394" s="171"/>
      <c r="G394" s="140"/>
    </row>
    <row r="395" spans="1:13" ht="12.75" customHeight="1" x14ac:dyDescent="0.2">
      <c r="A395" s="59"/>
      <c r="B395" s="67"/>
      <c r="C395" s="71"/>
      <c r="D395" s="61"/>
      <c r="E395" s="62"/>
      <c r="F395" s="171"/>
      <c r="G395" s="140"/>
    </row>
    <row r="396" spans="1:13" ht="12.75" customHeight="1" x14ac:dyDescent="0.2">
      <c r="A396" s="59"/>
      <c r="B396" s="67"/>
      <c r="C396" s="71"/>
      <c r="D396" s="61"/>
      <c r="E396" s="62"/>
      <c r="F396" s="171"/>
      <c r="G396" s="140"/>
    </row>
    <row r="397" spans="1:13" ht="12.75" customHeight="1" x14ac:dyDescent="0.2">
      <c r="A397" s="59"/>
      <c r="B397" s="67"/>
      <c r="C397" s="71"/>
      <c r="D397" s="61"/>
      <c r="E397" s="62"/>
      <c r="F397" s="171"/>
      <c r="G397" s="140"/>
    </row>
    <row r="398" spans="1:13" s="88" customFormat="1" ht="12.75" customHeight="1" x14ac:dyDescent="0.2">
      <c r="A398" s="66"/>
      <c r="B398" s="72" t="s">
        <v>49</v>
      </c>
      <c r="C398" s="68"/>
      <c r="D398" s="69"/>
      <c r="E398" s="70"/>
      <c r="F398" s="171"/>
      <c r="G398" s="140"/>
      <c r="H398" s="89"/>
      <c r="I398" s="89"/>
    </row>
    <row r="399" spans="1:13" ht="12.75" customHeight="1" thickBot="1" x14ac:dyDescent="0.25">
      <c r="A399" s="59"/>
      <c r="B399" s="47"/>
      <c r="C399" s="60"/>
      <c r="D399" s="61"/>
      <c r="E399" s="62"/>
      <c r="F399" s="172"/>
    </row>
    <row r="400" spans="1:13" ht="15" customHeight="1" thickBot="1" x14ac:dyDescent="0.3">
      <c r="A400" s="66" t="s">
        <v>8</v>
      </c>
      <c r="B400" s="67"/>
      <c r="C400" s="60"/>
      <c r="D400" s="61"/>
      <c r="E400" s="62"/>
      <c r="F400" s="173">
        <v>0</v>
      </c>
      <c r="H400" s="170">
        <f>RANK(M400,$M$322:$M$413)</f>
        <v>6</v>
      </c>
      <c r="I400" s="85" t="s">
        <v>47</v>
      </c>
      <c r="L400" s="88">
        <f>_xlfn.NUMBERVALUE(F400)</f>
        <v>0</v>
      </c>
      <c r="M400" s="88">
        <f>IF(L400&gt;0,20-L400,1)</f>
        <v>1</v>
      </c>
    </row>
    <row r="401" spans="1:13" ht="12.75" customHeight="1" x14ac:dyDescent="0.2">
      <c r="A401" s="59"/>
      <c r="B401" s="67"/>
      <c r="C401" s="71"/>
      <c r="D401" s="61"/>
      <c r="E401" s="62"/>
      <c r="F401" s="172"/>
    </row>
    <row r="402" spans="1:13" ht="12.75" customHeight="1" x14ac:dyDescent="0.2">
      <c r="A402" s="59"/>
      <c r="B402" s="67"/>
      <c r="C402" s="71"/>
      <c r="D402" s="61"/>
      <c r="E402" s="62"/>
      <c r="F402" s="172"/>
    </row>
    <row r="403" spans="1:13" ht="12.75" customHeight="1" x14ac:dyDescent="0.2">
      <c r="A403" s="59"/>
      <c r="B403" s="67"/>
      <c r="C403" s="71"/>
      <c r="D403" s="61"/>
      <c r="E403" s="62"/>
      <c r="F403" s="172"/>
    </row>
    <row r="404" spans="1:13" ht="12.75" customHeight="1" x14ac:dyDescent="0.2">
      <c r="A404" s="59"/>
      <c r="B404" s="67"/>
      <c r="C404" s="71"/>
      <c r="D404" s="61"/>
      <c r="E404" s="62"/>
      <c r="F404" s="172"/>
    </row>
    <row r="405" spans="1:13" ht="12.75" customHeight="1" x14ac:dyDescent="0.2">
      <c r="A405" s="59"/>
      <c r="B405" s="67"/>
      <c r="C405" s="71"/>
      <c r="D405" s="61"/>
      <c r="E405" s="62"/>
      <c r="F405" s="172"/>
    </row>
    <row r="406" spans="1:13" ht="12.75" customHeight="1" x14ac:dyDescent="0.2">
      <c r="A406" s="59"/>
      <c r="B406" s="67"/>
      <c r="C406" s="71"/>
      <c r="D406" s="61"/>
      <c r="E406" s="62"/>
      <c r="F406" s="172"/>
    </row>
    <row r="407" spans="1:13" ht="12.75" customHeight="1" x14ac:dyDescent="0.2">
      <c r="A407" s="59"/>
      <c r="B407" s="67"/>
      <c r="C407" s="71"/>
      <c r="D407" s="61"/>
      <c r="E407" s="62"/>
      <c r="F407" s="172"/>
    </row>
    <row r="408" spans="1:13" ht="12.75" customHeight="1" x14ac:dyDescent="0.2">
      <c r="A408" s="59"/>
      <c r="B408" s="67"/>
      <c r="C408" s="71"/>
      <c r="D408" s="61"/>
      <c r="E408" s="62"/>
      <c r="F408" s="172"/>
    </row>
    <row r="409" spans="1:13" ht="12.75" customHeight="1" x14ac:dyDescent="0.2">
      <c r="A409" s="59"/>
      <c r="B409" s="67"/>
      <c r="C409" s="71"/>
      <c r="D409" s="61"/>
      <c r="E409" s="62"/>
      <c r="F409" s="172"/>
    </row>
    <row r="410" spans="1:13" ht="12.75" customHeight="1" x14ac:dyDescent="0.2">
      <c r="A410" s="59"/>
      <c r="B410" s="67"/>
      <c r="C410" s="71"/>
      <c r="D410" s="61"/>
      <c r="E410" s="62"/>
      <c r="F410" s="172"/>
    </row>
    <row r="411" spans="1:13" ht="12.75" customHeight="1" x14ac:dyDescent="0.2">
      <c r="A411" s="59"/>
      <c r="B411" s="72" t="s">
        <v>49</v>
      </c>
      <c r="C411" s="60"/>
      <c r="D411" s="61"/>
      <c r="E411" s="62"/>
      <c r="F411" s="172"/>
      <c r="K411" s="177"/>
    </row>
    <row r="412" spans="1:13" ht="12.75" customHeight="1" thickBot="1" x14ac:dyDescent="0.25">
      <c r="A412" s="59"/>
      <c r="B412" s="47"/>
      <c r="C412" s="60"/>
      <c r="D412" s="61"/>
      <c r="E412" s="62"/>
      <c r="F412" s="172"/>
    </row>
    <row r="413" spans="1:13" ht="15" customHeight="1" thickBot="1" x14ac:dyDescent="0.3">
      <c r="A413" s="66" t="s">
        <v>9</v>
      </c>
      <c r="B413" s="67"/>
      <c r="C413" s="60"/>
      <c r="D413" s="61"/>
      <c r="E413" s="62"/>
      <c r="F413" s="173">
        <v>0</v>
      </c>
      <c r="H413" s="170">
        <f>RANK(M413,$M$322:$M$413)</f>
        <v>6</v>
      </c>
      <c r="I413" s="85" t="s">
        <v>47</v>
      </c>
      <c r="L413" s="88">
        <f>_xlfn.NUMBERVALUE(F413)</f>
        <v>0</v>
      </c>
      <c r="M413" s="88">
        <f>IF(L413&gt;0,20-L413,1)</f>
        <v>1</v>
      </c>
    </row>
    <row r="414" spans="1:13" ht="12.75" customHeight="1" x14ac:dyDescent="0.2">
      <c r="A414" s="59"/>
      <c r="B414" s="67"/>
      <c r="C414" s="71"/>
      <c r="D414" s="61"/>
      <c r="E414" s="62"/>
      <c r="F414" s="172"/>
    </row>
    <row r="415" spans="1:13" ht="12.75" customHeight="1" x14ac:dyDescent="0.2">
      <c r="A415" s="59"/>
      <c r="B415" s="67"/>
      <c r="C415" s="71"/>
      <c r="D415" s="61"/>
      <c r="E415" s="62"/>
      <c r="F415" s="172"/>
    </row>
    <row r="416" spans="1:13" ht="12.75" customHeight="1" x14ac:dyDescent="0.2">
      <c r="A416" s="59"/>
      <c r="B416" s="67"/>
      <c r="C416" s="71"/>
      <c r="D416" s="61"/>
      <c r="E416" s="62"/>
      <c r="F416" s="172"/>
    </row>
    <row r="417" spans="1:6" ht="12.75" customHeight="1" x14ac:dyDescent="0.2">
      <c r="A417" s="59"/>
      <c r="B417" s="67"/>
      <c r="C417" s="71"/>
      <c r="D417" s="61"/>
      <c r="E417" s="62"/>
      <c r="F417" s="172"/>
    </row>
    <row r="418" spans="1:6" ht="12.75" customHeight="1" x14ac:dyDescent="0.2">
      <c r="A418" s="59"/>
      <c r="B418" s="67"/>
      <c r="C418" s="71"/>
      <c r="D418" s="61"/>
      <c r="E418" s="62"/>
      <c r="F418" s="172"/>
    </row>
    <row r="419" spans="1:6" ht="12.75" customHeight="1" x14ac:dyDescent="0.2">
      <c r="A419" s="59"/>
      <c r="B419" s="67"/>
      <c r="C419" s="71"/>
      <c r="D419" s="61"/>
      <c r="E419" s="62"/>
      <c r="F419" s="172"/>
    </row>
    <row r="420" spans="1:6" ht="12.75" customHeight="1" x14ac:dyDescent="0.2">
      <c r="A420" s="59"/>
      <c r="B420" s="67"/>
      <c r="C420" s="71"/>
      <c r="D420" s="61"/>
      <c r="E420" s="62"/>
      <c r="F420" s="172"/>
    </row>
    <row r="421" spans="1:6" ht="12.75" customHeight="1" x14ac:dyDescent="0.2">
      <c r="A421" s="59"/>
      <c r="B421" s="67"/>
      <c r="C421" s="71"/>
      <c r="D421" s="61"/>
      <c r="E421" s="62"/>
      <c r="F421" s="172"/>
    </row>
    <row r="422" spans="1:6" ht="12.75" customHeight="1" x14ac:dyDescent="0.2">
      <c r="A422" s="59"/>
      <c r="B422" s="67"/>
      <c r="C422" s="71"/>
      <c r="D422" s="61"/>
      <c r="E422" s="62"/>
      <c r="F422" s="172"/>
    </row>
    <row r="423" spans="1:6" ht="12.75" customHeight="1" x14ac:dyDescent="0.2">
      <c r="A423" s="59"/>
      <c r="B423" s="67"/>
      <c r="C423" s="71"/>
      <c r="D423" s="61"/>
      <c r="E423" s="62"/>
      <c r="F423" s="172"/>
    </row>
    <row r="424" spans="1:6" ht="12.75" customHeight="1" x14ac:dyDescent="0.2">
      <c r="A424" s="59"/>
      <c r="B424" s="72" t="s">
        <v>49</v>
      </c>
      <c r="C424" s="60"/>
      <c r="D424" s="61"/>
      <c r="E424" s="62"/>
      <c r="F424" s="172"/>
    </row>
  </sheetData>
  <sheetProtection password="E9F1" sheet="1"/>
  <mergeCells count="3">
    <mergeCell ref="A1:G1"/>
    <mergeCell ref="A2:G2"/>
    <mergeCell ref="H1:I3"/>
  </mergeCells>
  <phoneticPr fontId="0" type="noConversion"/>
  <conditionalFormatting sqref="C14:C18 C22:C26 C30:C34 C38:C42 C46:C50 C54:C58 C62:C66 C70:C74 C90:C94 C98:C102 C106:C110 C114:C118 C122:C126 C130:C134 C138:C142 C146:C150 C165:C169 C173:C177 C181:C185 C189:C193 C197:C201 C205:C209 C213:C217 C221:C225 C249:C253 C257:C261 C265:C269 C273:C277 C289:C293 C297:C301 C388:C397 C401:C410 C414:C423 C281:C285 C241:C245 C323:C332 C336:C345 C349:C358 C362:C371 C375:C384">
    <cfRule type="cellIs" dxfId="35" priority="96" stopIfTrue="1" operator="notBetween">
      <formula>2005</formula>
      <formula>2008</formula>
    </cfRule>
  </conditionalFormatting>
  <conditionalFormatting sqref="C354:C358">
    <cfRule type="cellIs" dxfId="34" priority="3" stopIfTrue="1" operator="notBetween">
      <formula>2005</formula>
      <formula>2008</formula>
    </cfRule>
  </conditionalFormatting>
  <conditionalFormatting sqref="C380:C384">
    <cfRule type="cellIs" dxfId="33" priority="2" stopIfTrue="1" operator="notBetween">
      <formula>2005</formula>
      <formula>2008</formula>
    </cfRule>
  </conditionalFormatting>
  <conditionalFormatting sqref="C367:C371">
    <cfRule type="cellIs" dxfId="32" priority="1" stopIfTrue="1" operator="notBetween">
      <formula>2005</formula>
      <formula>2008</formula>
    </cfRule>
  </conditionalFormatting>
  <printOptions horizontalCentered="1"/>
  <pageMargins left="0.78740157480314965" right="0.78740157480314965" top="1.1811023622047245" bottom="0.59055118110236227" header="0.51181102362204722" footer="0.51181102362204722"/>
  <pageSetup paperSize="9" orientation="portrait" horizontalDpi="300" verticalDpi="300" r:id="rId1"/>
  <headerFooter alignWithMargins="0">
    <oddHeader>&amp;C&amp;"Arial CE,Félkövér"&amp;12 2017/2018. TANÉVI ATLÉTIKA DIÁKOLIMPIA®ÜGYESSÉGI ÉS VÁLTÓFUTÓ CSAPATBAJNOKSÁG</oddHeader>
    <oddFooter>&amp;R&amp;P</oddFooter>
  </headerFooter>
  <rowBreaks count="7" manualBreakCount="7">
    <brk id="52" max="6" man="1"/>
    <brk id="104" max="6" man="1"/>
    <brk id="153" max="6" man="1"/>
    <brk id="210" max="6" man="1"/>
    <brk id="263" max="6" man="1"/>
    <brk id="304" max="6" man="1"/>
    <brk id="3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0"/>
  <sheetViews>
    <sheetView topLeftCell="A226" workbookViewId="0">
      <selection activeCell="G199" sqref="G199"/>
    </sheetView>
  </sheetViews>
  <sheetFormatPr defaultRowHeight="12.75" customHeight="1" x14ac:dyDescent="0.2"/>
  <cols>
    <col min="1" max="1" width="5.140625" style="3" customWidth="1"/>
    <col min="2" max="2" width="24.7109375" style="2" customWidth="1"/>
    <col min="3" max="3" width="5.85546875" style="4" customWidth="1"/>
    <col min="4" max="4" width="14.28515625" style="5" customWidth="1"/>
    <col min="5" max="5" width="9.140625" style="6"/>
    <col min="6" max="6" width="12" style="7" customWidth="1"/>
    <col min="7" max="7" width="9.140625" style="2"/>
    <col min="8" max="8" width="4.5703125" style="2" customWidth="1"/>
    <col min="9" max="9" width="13.140625" style="2" customWidth="1"/>
    <col min="10" max="16384" width="9.140625" style="2"/>
  </cols>
  <sheetData>
    <row r="1" spans="1:9" ht="18.75" customHeight="1" x14ac:dyDescent="0.2">
      <c r="A1" s="205" t="s">
        <v>1</v>
      </c>
      <c r="B1" s="205"/>
      <c r="C1" s="205"/>
      <c r="D1" s="205"/>
      <c r="E1" s="205"/>
      <c r="F1" s="205"/>
      <c r="G1" s="205"/>
      <c r="H1" s="1"/>
    </row>
    <row r="2" spans="1:9" ht="12.75" customHeight="1" x14ac:dyDescent="0.2">
      <c r="A2" s="198" t="s">
        <v>51</v>
      </c>
      <c r="B2" s="198"/>
      <c r="C2" s="198"/>
      <c r="D2" s="198"/>
      <c r="E2" s="198"/>
      <c r="F2" s="198"/>
      <c r="G2" s="198"/>
      <c r="H2" s="206" t="s">
        <v>48</v>
      </c>
      <c r="I2" s="206"/>
    </row>
    <row r="3" spans="1:9" ht="12.75" customHeight="1" x14ac:dyDescent="0.2">
      <c r="H3" s="206"/>
      <c r="I3" s="206"/>
    </row>
    <row r="4" spans="1:9" ht="12.75" customHeight="1" x14ac:dyDescent="0.2">
      <c r="A4" s="165" t="s">
        <v>170</v>
      </c>
      <c r="B4" s="45"/>
      <c r="C4" s="159"/>
      <c r="D4" s="160"/>
      <c r="E4" s="9"/>
      <c r="F4" s="10"/>
      <c r="G4" s="8"/>
      <c r="H4" s="206"/>
      <c r="I4" s="206"/>
    </row>
    <row r="5" spans="1:9" s="12" customFormat="1" ht="15" customHeight="1" thickBot="1" x14ac:dyDescent="0.25">
      <c r="A5" s="166" t="s">
        <v>2</v>
      </c>
      <c r="B5" s="71" t="s">
        <v>54</v>
      </c>
      <c r="C5" s="154"/>
      <c r="D5" s="155"/>
      <c r="E5" s="11"/>
      <c r="F5" s="18"/>
    </row>
    <row r="6" spans="1:9" ht="12.75" customHeight="1" thickBot="1" x14ac:dyDescent="0.3">
      <c r="A6" s="167"/>
      <c r="B6" s="71" t="s">
        <v>55</v>
      </c>
      <c r="C6" s="71">
        <v>2005</v>
      </c>
      <c r="D6" s="156">
        <v>1.1499999999999999</v>
      </c>
      <c r="F6" s="36">
        <f>(SUM(D6:D10)-MIN(D6:D10))/4</f>
        <v>1.1625000000000001</v>
      </c>
      <c r="H6" s="40">
        <f>RANK(F6,$F$6:$F$62)</f>
        <v>1</v>
      </c>
      <c r="I6" s="41" t="s">
        <v>47</v>
      </c>
    </row>
    <row r="7" spans="1:9" ht="12.75" customHeight="1" x14ac:dyDescent="0.25">
      <c r="A7" s="167"/>
      <c r="B7" s="71" t="s">
        <v>56</v>
      </c>
      <c r="C7" s="71">
        <v>2006</v>
      </c>
      <c r="D7" s="156">
        <v>1.1499999999999999</v>
      </c>
      <c r="H7" s="35"/>
      <c r="I7" s="34"/>
    </row>
    <row r="8" spans="1:9" ht="12.75" customHeight="1" x14ac:dyDescent="0.25">
      <c r="A8" s="167"/>
      <c r="B8" s="71" t="s">
        <v>57</v>
      </c>
      <c r="C8" s="71">
        <v>2005</v>
      </c>
      <c r="D8" s="156">
        <v>1.1000000000000001</v>
      </c>
      <c r="H8" s="35"/>
      <c r="I8" s="34"/>
    </row>
    <row r="9" spans="1:9" ht="12.75" customHeight="1" x14ac:dyDescent="0.25">
      <c r="A9" s="167"/>
      <c r="B9" s="71" t="s">
        <v>58</v>
      </c>
      <c r="C9" s="71">
        <v>2005</v>
      </c>
      <c r="D9" s="156">
        <v>1.05</v>
      </c>
      <c r="H9" s="35"/>
      <c r="I9" s="34"/>
    </row>
    <row r="10" spans="1:9" ht="12.75" customHeight="1" x14ac:dyDescent="0.25">
      <c r="A10" s="167"/>
      <c r="B10" s="71" t="s">
        <v>59</v>
      </c>
      <c r="C10" s="71">
        <v>2007</v>
      </c>
      <c r="D10" s="156">
        <v>1.25</v>
      </c>
      <c r="H10" s="35"/>
      <c r="I10" s="34"/>
    </row>
    <row r="11" spans="1:9" ht="12.75" customHeight="1" x14ac:dyDescent="0.25">
      <c r="A11" s="167"/>
      <c r="B11" s="157" t="s">
        <v>14</v>
      </c>
      <c r="C11" s="158"/>
      <c r="D11" s="156"/>
      <c r="H11" s="35"/>
      <c r="I11" s="34"/>
    </row>
    <row r="12" spans="1:9" ht="12.75" customHeight="1" x14ac:dyDescent="0.25">
      <c r="A12" s="167"/>
      <c r="B12" s="43"/>
      <c r="C12" s="158"/>
      <c r="D12" s="156"/>
      <c r="H12" s="35"/>
      <c r="I12" s="34"/>
    </row>
    <row r="13" spans="1:9" s="12" customFormat="1" ht="15" customHeight="1" thickBot="1" x14ac:dyDescent="0.3">
      <c r="A13" s="166" t="s">
        <v>3</v>
      </c>
      <c r="B13" s="67"/>
      <c r="C13" s="154"/>
      <c r="D13" s="155"/>
      <c r="E13" s="11"/>
      <c r="F13" s="1"/>
      <c r="H13" s="35"/>
      <c r="I13" s="34"/>
    </row>
    <row r="14" spans="1:9" ht="12.75" customHeight="1" thickBot="1" x14ac:dyDescent="0.3">
      <c r="A14" s="167"/>
      <c r="B14" s="67"/>
      <c r="C14" s="71"/>
      <c r="D14" s="156">
        <v>0</v>
      </c>
      <c r="F14" s="36">
        <f>(SUM(D14:D18)-MIN(D14:D18))/4</f>
        <v>0</v>
      </c>
      <c r="H14" s="40">
        <f>RANK(F14,$F$6:$F$62)</f>
        <v>2</v>
      </c>
      <c r="I14" s="41" t="s">
        <v>47</v>
      </c>
    </row>
    <row r="15" spans="1:9" ht="12.75" customHeight="1" x14ac:dyDescent="0.25">
      <c r="A15" s="167"/>
      <c r="B15" s="67"/>
      <c r="C15" s="71"/>
      <c r="D15" s="156">
        <v>0</v>
      </c>
      <c r="H15" s="35"/>
      <c r="I15" s="34"/>
    </row>
    <row r="16" spans="1:9" ht="12.75" customHeight="1" x14ac:dyDescent="0.25">
      <c r="A16" s="167"/>
      <c r="B16" s="67"/>
      <c r="C16" s="71"/>
      <c r="D16" s="156">
        <v>0</v>
      </c>
      <c r="H16" s="35"/>
      <c r="I16" s="34"/>
    </row>
    <row r="17" spans="1:9" ht="12.75" customHeight="1" x14ac:dyDescent="0.25">
      <c r="A17" s="167"/>
      <c r="B17" s="67"/>
      <c r="C17" s="71"/>
      <c r="D17" s="156">
        <v>0</v>
      </c>
      <c r="H17" s="35"/>
      <c r="I17" s="34"/>
    </row>
    <row r="18" spans="1:9" ht="12.75" customHeight="1" x14ac:dyDescent="0.25">
      <c r="A18" s="167"/>
      <c r="B18" s="67"/>
      <c r="C18" s="71"/>
      <c r="D18" s="156">
        <v>0</v>
      </c>
      <c r="H18" s="35"/>
      <c r="I18" s="34"/>
    </row>
    <row r="19" spans="1:9" ht="12.75" customHeight="1" x14ac:dyDescent="0.25">
      <c r="A19" s="167"/>
      <c r="B19" s="157" t="s">
        <v>49</v>
      </c>
      <c r="C19" s="158"/>
      <c r="D19" s="156"/>
      <c r="H19" s="35"/>
      <c r="I19" s="34"/>
    </row>
    <row r="20" spans="1:9" ht="12.75" customHeight="1" x14ac:dyDescent="0.25">
      <c r="A20" s="167"/>
      <c r="B20" s="43"/>
      <c r="C20" s="158"/>
      <c r="D20" s="156"/>
      <c r="H20" s="35"/>
      <c r="I20" s="34"/>
    </row>
    <row r="21" spans="1:9" s="12" customFormat="1" ht="15" customHeight="1" thickBot="1" x14ac:dyDescent="0.3">
      <c r="A21" s="166" t="s">
        <v>4</v>
      </c>
      <c r="B21" s="44"/>
      <c r="C21" s="154"/>
      <c r="D21" s="155"/>
      <c r="E21" s="11"/>
      <c r="F21" s="1"/>
      <c r="H21" s="35"/>
      <c r="I21" s="34"/>
    </row>
    <row r="22" spans="1:9" ht="12.75" customHeight="1" thickBot="1" x14ac:dyDescent="0.3">
      <c r="A22" s="167"/>
      <c r="B22" s="43"/>
      <c r="C22" s="71"/>
      <c r="D22" s="156">
        <v>0</v>
      </c>
      <c r="F22" s="42">
        <f>(SUM(D22:D26)-MIN(D22:D26))/4</f>
        <v>0</v>
      </c>
      <c r="H22" s="40">
        <f>RANK(F22,$F$6:$F$62)</f>
        <v>2</v>
      </c>
      <c r="I22" s="41" t="s">
        <v>47</v>
      </c>
    </row>
    <row r="23" spans="1:9" ht="12.75" customHeight="1" x14ac:dyDescent="0.25">
      <c r="A23" s="167"/>
      <c r="B23" s="43"/>
      <c r="C23" s="71"/>
      <c r="D23" s="156">
        <v>0</v>
      </c>
      <c r="H23" s="35"/>
      <c r="I23" s="34"/>
    </row>
    <row r="24" spans="1:9" ht="12.75" customHeight="1" x14ac:dyDescent="0.25">
      <c r="A24" s="167"/>
      <c r="B24" s="43"/>
      <c r="C24" s="71"/>
      <c r="D24" s="156">
        <v>0</v>
      </c>
      <c r="H24" s="35"/>
      <c r="I24" s="34"/>
    </row>
    <row r="25" spans="1:9" ht="12.75" customHeight="1" x14ac:dyDescent="0.25">
      <c r="A25" s="167"/>
      <c r="B25" s="43"/>
      <c r="C25" s="71"/>
      <c r="D25" s="156">
        <v>0</v>
      </c>
      <c r="H25" s="35"/>
      <c r="I25" s="34"/>
    </row>
    <row r="26" spans="1:9" ht="12.75" customHeight="1" x14ac:dyDescent="0.25">
      <c r="A26" s="167"/>
      <c r="B26" s="43"/>
      <c r="C26" s="71"/>
      <c r="D26" s="156">
        <v>0</v>
      </c>
      <c r="H26" s="35"/>
      <c r="I26" s="34"/>
    </row>
    <row r="27" spans="1:9" ht="12.75" customHeight="1" x14ac:dyDescent="0.25">
      <c r="A27" s="167"/>
      <c r="B27" s="157" t="s">
        <v>14</v>
      </c>
      <c r="C27" s="158"/>
      <c r="D27" s="156"/>
      <c r="H27" s="35"/>
      <c r="I27" s="34"/>
    </row>
    <row r="28" spans="1:9" ht="12.75" customHeight="1" x14ac:dyDescent="0.25">
      <c r="A28" s="167"/>
      <c r="B28" s="43"/>
      <c r="C28" s="158"/>
      <c r="D28" s="156"/>
      <c r="H28" s="35"/>
      <c r="I28" s="34"/>
    </row>
    <row r="29" spans="1:9" s="12" customFormat="1" ht="15" customHeight="1" thickBot="1" x14ac:dyDescent="0.3">
      <c r="A29" s="166" t="s">
        <v>5</v>
      </c>
      <c r="B29" s="44"/>
      <c r="C29" s="154"/>
      <c r="D29" s="155"/>
      <c r="E29" s="11"/>
      <c r="F29" s="1"/>
      <c r="H29" s="35"/>
      <c r="I29" s="34"/>
    </row>
    <row r="30" spans="1:9" ht="12.75" customHeight="1" thickBot="1" x14ac:dyDescent="0.3">
      <c r="A30" s="167"/>
      <c r="B30" s="43"/>
      <c r="C30" s="71"/>
      <c r="D30" s="156">
        <v>0</v>
      </c>
      <c r="F30" s="42">
        <f>(SUM(D30:D34)-MIN(D30:D34))/4</f>
        <v>0</v>
      </c>
      <c r="H30" s="40">
        <f>RANK(F30,$F$6:$F$62)</f>
        <v>2</v>
      </c>
      <c r="I30" s="41" t="s">
        <v>47</v>
      </c>
    </row>
    <row r="31" spans="1:9" ht="12.75" customHeight="1" x14ac:dyDescent="0.25">
      <c r="A31" s="167"/>
      <c r="B31" s="43"/>
      <c r="C31" s="71"/>
      <c r="D31" s="156">
        <v>0</v>
      </c>
      <c r="H31" s="35"/>
      <c r="I31" s="34"/>
    </row>
    <row r="32" spans="1:9" ht="12.75" customHeight="1" x14ac:dyDescent="0.25">
      <c r="A32" s="167"/>
      <c r="B32" s="43"/>
      <c r="C32" s="71"/>
      <c r="D32" s="156">
        <v>0</v>
      </c>
      <c r="H32" s="35"/>
      <c r="I32" s="34"/>
    </row>
    <row r="33" spans="1:9" ht="12.75" customHeight="1" x14ac:dyDescent="0.25">
      <c r="A33" s="167"/>
      <c r="B33" s="43"/>
      <c r="C33" s="71"/>
      <c r="D33" s="156">
        <v>0</v>
      </c>
      <c r="H33" s="35"/>
      <c r="I33" s="34"/>
    </row>
    <row r="34" spans="1:9" ht="12.75" customHeight="1" x14ac:dyDescent="0.25">
      <c r="A34" s="167"/>
      <c r="B34" s="43"/>
      <c r="C34" s="71"/>
      <c r="D34" s="156">
        <v>0</v>
      </c>
      <c r="H34" s="35"/>
      <c r="I34" s="34"/>
    </row>
    <row r="35" spans="1:9" ht="12.75" customHeight="1" x14ac:dyDescent="0.25">
      <c r="A35" s="167"/>
      <c r="B35" s="157" t="s">
        <v>14</v>
      </c>
      <c r="C35" s="158"/>
      <c r="D35" s="156"/>
      <c r="H35" s="35"/>
      <c r="I35" s="34"/>
    </row>
    <row r="36" spans="1:9" ht="12.75" customHeight="1" x14ac:dyDescent="0.25">
      <c r="A36" s="167"/>
      <c r="B36" s="157"/>
      <c r="C36" s="158"/>
      <c r="D36" s="156"/>
      <c r="H36" s="35"/>
      <c r="I36" s="34"/>
    </row>
    <row r="37" spans="1:9" s="12" customFormat="1" ht="15" customHeight="1" thickBot="1" x14ac:dyDescent="0.3">
      <c r="A37" s="166" t="s">
        <v>6</v>
      </c>
      <c r="B37" s="44"/>
      <c r="C37" s="154"/>
      <c r="D37" s="155"/>
      <c r="E37" s="11"/>
      <c r="F37" s="1"/>
      <c r="H37" s="35"/>
      <c r="I37" s="34"/>
    </row>
    <row r="38" spans="1:9" ht="12.75" customHeight="1" thickBot="1" x14ac:dyDescent="0.3">
      <c r="A38" s="167"/>
      <c r="B38" s="43"/>
      <c r="C38" s="71"/>
      <c r="D38" s="156">
        <v>0</v>
      </c>
      <c r="F38" s="42">
        <f>(SUM(D38:D42)-MIN(D38:D42))/4</f>
        <v>0</v>
      </c>
      <c r="H38" s="40">
        <f>RANK(F38,$F$6:$F$62)</f>
        <v>2</v>
      </c>
      <c r="I38" s="41" t="s">
        <v>47</v>
      </c>
    </row>
    <row r="39" spans="1:9" ht="12.75" customHeight="1" x14ac:dyDescent="0.25">
      <c r="A39" s="167"/>
      <c r="B39" s="43"/>
      <c r="C39" s="71"/>
      <c r="D39" s="156">
        <v>0</v>
      </c>
      <c r="H39" s="35"/>
      <c r="I39" s="34"/>
    </row>
    <row r="40" spans="1:9" ht="12.75" customHeight="1" x14ac:dyDescent="0.25">
      <c r="A40" s="167"/>
      <c r="B40" s="43"/>
      <c r="C40" s="71"/>
      <c r="D40" s="156">
        <v>0</v>
      </c>
      <c r="H40" s="35"/>
      <c r="I40" s="34"/>
    </row>
    <row r="41" spans="1:9" ht="12.75" customHeight="1" x14ac:dyDescent="0.25">
      <c r="A41" s="167"/>
      <c r="B41" s="43"/>
      <c r="C41" s="71"/>
      <c r="D41" s="156">
        <v>0</v>
      </c>
      <c r="H41" s="35"/>
      <c r="I41" s="34"/>
    </row>
    <row r="42" spans="1:9" ht="12.75" customHeight="1" x14ac:dyDescent="0.25">
      <c r="A42" s="167"/>
      <c r="B42" s="43"/>
      <c r="C42" s="71"/>
      <c r="D42" s="156">
        <v>0</v>
      </c>
      <c r="H42" s="35"/>
      <c r="I42" s="34"/>
    </row>
    <row r="43" spans="1:9" ht="12.75" customHeight="1" x14ac:dyDescent="0.25">
      <c r="A43" s="167"/>
      <c r="B43" s="157" t="s">
        <v>14</v>
      </c>
      <c r="C43" s="158"/>
      <c r="D43" s="156"/>
      <c r="H43" s="35"/>
      <c r="I43" s="34"/>
    </row>
    <row r="44" spans="1:9" ht="12.75" customHeight="1" x14ac:dyDescent="0.25">
      <c r="A44" s="167"/>
      <c r="B44" s="157"/>
      <c r="C44" s="158"/>
      <c r="D44" s="156"/>
      <c r="H44" s="35"/>
      <c r="I44" s="34"/>
    </row>
    <row r="45" spans="1:9" s="12" customFormat="1" ht="15" customHeight="1" thickBot="1" x14ac:dyDescent="0.3">
      <c r="A45" s="166" t="s">
        <v>7</v>
      </c>
      <c r="B45" s="44"/>
      <c r="C45" s="154"/>
      <c r="D45" s="155"/>
      <c r="E45" s="11"/>
      <c r="F45" s="1"/>
      <c r="H45" s="35"/>
      <c r="I45" s="34"/>
    </row>
    <row r="46" spans="1:9" ht="12.75" customHeight="1" thickBot="1" x14ac:dyDescent="0.3">
      <c r="A46" s="167"/>
      <c r="B46" s="43"/>
      <c r="C46" s="71"/>
      <c r="D46" s="156">
        <v>0</v>
      </c>
      <c r="F46" s="36">
        <f>(SUM(D46:D50)-MIN(D46:D50))/4</f>
        <v>0</v>
      </c>
      <c r="H46" s="37">
        <f>RANK(F46,$F$6:$F$62)</f>
        <v>2</v>
      </c>
      <c r="I46" s="38" t="s">
        <v>47</v>
      </c>
    </row>
    <row r="47" spans="1:9" ht="12.75" customHeight="1" x14ac:dyDescent="0.2">
      <c r="A47" s="167"/>
      <c r="B47" s="43"/>
      <c r="C47" s="71"/>
      <c r="D47" s="156">
        <v>0</v>
      </c>
      <c r="H47" s="35"/>
    </row>
    <row r="48" spans="1:9" ht="12.75" customHeight="1" x14ac:dyDescent="0.2">
      <c r="A48" s="167"/>
      <c r="B48" s="43"/>
      <c r="C48" s="71"/>
      <c r="D48" s="156">
        <v>0</v>
      </c>
      <c r="H48" s="35"/>
    </row>
    <row r="49" spans="1:9" ht="12.75" customHeight="1" x14ac:dyDescent="0.2">
      <c r="A49" s="167"/>
      <c r="B49" s="43"/>
      <c r="C49" s="71"/>
      <c r="D49" s="156">
        <v>0</v>
      </c>
      <c r="H49" s="35"/>
    </row>
    <row r="50" spans="1:9" ht="12.75" customHeight="1" x14ac:dyDescent="0.2">
      <c r="A50" s="167"/>
      <c r="B50" s="43"/>
      <c r="C50" s="71"/>
      <c r="D50" s="156">
        <v>0</v>
      </c>
      <c r="H50" s="35"/>
    </row>
    <row r="51" spans="1:9" ht="12.75" customHeight="1" x14ac:dyDescent="0.2">
      <c r="A51" s="167"/>
      <c r="B51" s="157" t="s">
        <v>14</v>
      </c>
      <c r="C51" s="158"/>
      <c r="D51" s="156"/>
      <c r="H51" s="35"/>
    </row>
    <row r="52" spans="1:9" ht="12.75" customHeight="1" x14ac:dyDescent="0.2">
      <c r="A52" s="167"/>
      <c r="B52" s="157"/>
      <c r="C52" s="158"/>
      <c r="D52" s="156"/>
      <c r="H52" s="35"/>
    </row>
    <row r="53" spans="1:9" s="12" customFormat="1" ht="15" customHeight="1" thickBot="1" x14ac:dyDescent="0.25">
      <c r="A53" s="166" t="s">
        <v>8</v>
      </c>
      <c r="B53" s="44"/>
      <c r="C53" s="154"/>
      <c r="D53" s="155"/>
      <c r="E53" s="11"/>
      <c r="F53" s="1"/>
      <c r="H53" s="35"/>
    </row>
    <row r="54" spans="1:9" ht="12.75" customHeight="1" thickBot="1" x14ac:dyDescent="0.3">
      <c r="A54" s="167"/>
      <c r="B54" s="43"/>
      <c r="C54" s="71"/>
      <c r="D54" s="156">
        <v>0</v>
      </c>
      <c r="F54" s="36">
        <f>(SUM(D54:D58)-MIN(D54:D58))/4</f>
        <v>0</v>
      </c>
      <c r="H54" s="37">
        <f>RANK(F54,$F$6:$F$62)</f>
        <v>2</v>
      </c>
      <c r="I54" s="38" t="s">
        <v>47</v>
      </c>
    </row>
    <row r="55" spans="1:9" ht="12.75" customHeight="1" x14ac:dyDescent="0.2">
      <c r="A55" s="167"/>
      <c r="B55" s="43"/>
      <c r="C55" s="71"/>
      <c r="D55" s="156">
        <v>0</v>
      </c>
      <c r="H55" s="33"/>
    </row>
    <row r="56" spans="1:9" ht="12.75" customHeight="1" x14ac:dyDescent="0.2">
      <c r="A56" s="167"/>
      <c r="B56" s="43"/>
      <c r="C56" s="71"/>
      <c r="D56" s="156">
        <v>0</v>
      </c>
      <c r="H56" s="33"/>
    </row>
    <row r="57" spans="1:9" ht="12.75" customHeight="1" x14ac:dyDescent="0.2">
      <c r="A57" s="167"/>
      <c r="B57" s="43"/>
      <c r="C57" s="71"/>
      <c r="D57" s="156">
        <v>0</v>
      </c>
      <c r="H57" s="33"/>
    </row>
    <row r="58" spans="1:9" ht="12.75" customHeight="1" x14ac:dyDescent="0.2">
      <c r="A58" s="167"/>
      <c r="B58" s="43"/>
      <c r="C58" s="71"/>
      <c r="D58" s="156">
        <v>0</v>
      </c>
      <c r="H58" s="33"/>
    </row>
    <row r="59" spans="1:9" ht="12.75" customHeight="1" x14ac:dyDescent="0.2">
      <c r="A59" s="167"/>
      <c r="B59" s="157" t="s">
        <v>14</v>
      </c>
      <c r="C59" s="158"/>
      <c r="D59" s="156"/>
      <c r="H59" s="33"/>
    </row>
    <row r="60" spans="1:9" ht="12.75" customHeight="1" x14ac:dyDescent="0.2">
      <c r="A60" s="167"/>
      <c r="B60" s="157"/>
      <c r="C60" s="158"/>
      <c r="D60" s="156"/>
      <c r="H60" s="33"/>
    </row>
    <row r="61" spans="1:9" s="12" customFormat="1" ht="15" customHeight="1" thickBot="1" x14ac:dyDescent="0.25">
      <c r="A61" s="166" t="s">
        <v>9</v>
      </c>
      <c r="B61" s="44"/>
      <c r="C61" s="154"/>
      <c r="D61" s="155"/>
      <c r="E61" s="11"/>
      <c r="F61" s="1"/>
      <c r="H61" s="33"/>
    </row>
    <row r="62" spans="1:9" ht="12.75" customHeight="1" thickBot="1" x14ac:dyDescent="0.3">
      <c r="A62" s="167"/>
      <c r="B62" s="43"/>
      <c r="C62" s="71"/>
      <c r="D62" s="156">
        <v>0</v>
      </c>
      <c r="F62" s="36">
        <f>(SUM(D62:D66)-MIN(D62:D66))/4</f>
        <v>0</v>
      </c>
      <c r="H62" s="37">
        <f>RANK(F62,$F$6:$F$62)</f>
        <v>2</v>
      </c>
      <c r="I62" s="38" t="s">
        <v>47</v>
      </c>
    </row>
    <row r="63" spans="1:9" ht="12.75" customHeight="1" x14ac:dyDescent="0.2">
      <c r="A63" s="167"/>
      <c r="B63" s="43"/>
      <c r="C63" s="71"/>
      <c r="D63" s="156">
        <v>0</v>
      </c>
    </row>
    <row r="64" spans="1:9" ht="12.75" customHeight="1" x14ac:dyDescent="0.2">
      <c r="A64" s="167"/>
      <c r="B64" s="43"/>
      <c r="C64" s="71"/>
      <c r="D64" s="156">
        <v>0</v>
      </c>
    </row>
    <row r="65" spans="1:9" ht="12.75" customHeight="1" x14ac:dyDescent="0.2">
      <c r="A65" s="167"/>
      <c r="B65" s="43"/>
      <c r="C65" s="71"/>
      <c r="D65" s="156">
        <v>0</v>
      </c>
    </row>
    <row r="66" spans="1:9" ht="12.75" customHeight="1" x14ac:dyDescent="0.2">
      <c r="A66" s="167"/>
      <c r="B66" s="43"/>
      <c r="C66" s="71"/>
      <c r="D66" s="156">
        <v>0</v>
      </c>
    </row>
    <row r="67" spans="1:9" ht="12.75" customHeight="1" x14ac:dyDescent="0.2">
      <c r="A67" s="167"/>
      <c r="B67" s="157" t="s">
        <v>14</v>
      </c>
      <c r="C67" s="158"/>
      <c r="D67" s="156"/>
    </row>
    <row r="68" spans="1:9" ht="12.75" customHeight="1" x14ac:dyDescent="0.2">
      <c r="A68" s="167"/>
      <c r="B68" s="157"/>
      <c r="C68" s="158"/>
      <c r="D68" s="156"/>
    </row>
    <row r="69" spans="1:9" ht="12.75" customHeight="1" x14ac:dyDescent="0.2">
      <c r="A69" s="167"/>
      <c r="B69" s="157"/>
      <c r="C69" s="158"/>
      <c r="D69" s="156"/>
    </row>
    <row r="70" spans="1:9" ht="12.75" customHeight="1" x14ac:dyDescent="0.2">
      <c r="A70" s="167"/>
      <c r="B70" s="43"/>
      <c r="C70" s="158"/>
      <c r="D70" s="156"/>
    </row>
    <row r="71" spans="1:9" ht="12.75" customHeight="1" x14ac:dyDescent="0.2">
      <c r="A71" s="165" t="s">
        <v>171</v>
      </c>
      <c r="B71" s="45"/>
      <c r="C71" s="159"/>
      <c r="D71" s="160"/>
      <c r="E71" s="9"/>
      <c r="F71" s="10"/>
      <c r="G71" s="8"/>
    </row>
    <row r="72" spans="1:9" s="12" customFormat="1" ht="15" customHeight="1" thickBot="1" x14ac:dyDescent="0.25">
      <c r="A72" s="166" t="s">
        <v>2</v>
      </c>
      <c r="B72" s="71" t="s">
        <v>79</v>
      </c>
      <c r="C72" s="154"/>
      <c r="D72" s="155"/>
      <c r="E72" s="11"/>
      <c r="F72" s="1"/>
    </row>
    <row r="73" spans="1:9" ht="12.75" customHeight="1" thickBot="1" x14ac:dyDescent="0.3">
      <c r="A73" s="167"/>
      <c r="B73" s="71" t="s">
        <v>80</v>
      </c>
      <c r="C73" s="71">
        <v>2005</v>
      </c>
      <c r="D73" s="156">
        <v>3.46</v>
      </c>
      <c r="F73" s="36">
        <f>(SUM(D73:D77)-MIN(D73:D77))/4</f>
        <v>3.5024999999999999</v>
      </c>
      <c r="H73" s="40">
        <f>RANK(F73,$F$73:$F$129)</f>
        <v>3</v>
      </c>
      <c r="I73" s="41" t="s">
        <v>47</v>
      </c>
    </row>
    <row r="74" spans="1:9" ht="12.75" customHeight="1" x14ac:dyDescent="0.2">
      <c r="A74" s="167"/>
      <c r="B74" s="71" t="s">
        <v>81</v>
      </c>
      <c r="C74" s="71">
        <v>2007</v>
      </c>
      <c r="D74" s="156">
        <v>4.22</v>
      </c>
    </row>
    <row r="75" spans="1:9" ht="12.75" customHeight="1" x14ac:dyDescent="0.2">
      <c r="A75" s="167"/>
      <c r="B75" s="71" t="s">
        <v>82</v>
      </c>
      <c r="C75" s="71">
        <v>2006</v>
      </c>
      <c r="D75" s="156">
        <v>2.8</v>
      </c>
    </row>
    <row r="76" spans="1:9" ht="12.75" customHeight="1" x14ac:dyDescent="0.2">
      <c r="A76" s="167"/>
      <c r="B76" s="71" t="s">
        <v>144</v>
      </c>
      <c r="C76" s="71">
        <v>2006</v>
      </c>
      <c r="D76" s="156">
        <v>0</v>
      </c>
    </row>
    <row r="77" spans="1:9" ht="12.75" customHeight="1" x14ac:dyDescent="0.2">
      <c r="A77" s="167"/>
      <c r="B77" s="71" t="s">
        <v>83</v>
      </c>
      <c r="C77" s="71">
        <v>2005</v>
      </c>
      <c r="D77" s="156">
        <v>3.53</v>
      </c>
    </row>
    <row r="78" spans="1:9" ht="12.75" customHeight="1" x14ac:dyDescent="0.2">
      <c r="A78" s="167"/>
      <c r="B78" s="157" t="s">
        <v>14</v>
      </c>
      <c r="C78" s="158"/>
      <c r="D78" s="156"/>
    </row>
    <row r="79" spans="1:9" ht="12.75" customHeight="1" x14ac:dyDescent="0.2">
      <c r="A79" s="167"/>
      <c r="B79" s="43"/>
      <c r="C79" s="158"/>
      <c r="D79" s="156"/>
    </row>
    <row r="80" spans="1:9" s="12" customFormat="1" ht="15" customHeight="1" thickBot="1" x14ac:dyDescent="0.25">
      <c r="A80" s="166" t="s">
        <v>3</v>
      </c>
      <c r="B80" s="71" t="s">
        <v>106</v>
      </c>
      <c r="C80" s="154"/>
      <c r="D80" s="155"/>
      <c r="E80" s="11"/>
      <c r="F80" s="1"/>
    </row>
    <row r="81" spans="1:9" ht="12.75" customHeight="1" thickBot="1" x14ac:dyDescent="0.3">
      <c r="A81" s="167"/>
      <c r="B81" s="71" t="s">
        <v>108</v>
      </c>
      <c r="C81" s="71">
        <v>2005</v>
      </c>
      <c r="D81" s="156">
        <v>3.18</v>
      </c>
      <c r="F81" s="36">
        <f>(SUM(D81:D85)-MIN(D81:D85))/4</f>
        <v>4.0074999999999994</v>
      </c>
      <c r="H81" s="37">
        <f>RANK(F81,$F$73:$F$129)</f>
        <v>1</v>
      </c>
      <c r="I81" s="38" t="s">
        <v>47</v>
      </c>
    </row>
    <row r="82" spans="1:9" ht="12.75" customHeight="1" x14ac:dyDescent="0.2">
      <c r="A82" s="167"/>
      <c r="B82" s="71" t="s">
        <v>109</v>
      </c>
      <c r="C82" s="71">
        <v>2005</v>
      </c>
      <c r="D82" s="156">
        <v>3.66</v>
      </c>
    </row>
    <row r="83" spans="1:9" ht="12.75" customHeight="1" x14ac:dyDescent="0.2">
      <c r="A83" s="167"/>
      <c r="B83" s="71" t="s">
        <v>116</v>
      </c>
      <c r="C83" s="71">
        <v>2005</v>
      </c>
      <c r="D83" s="156">
        <v>4.22</v>
      </c>
    </row>
    <row r="84" spans="1:9" ht="12.75" customHeight="1" x14ac:dyDescent="0.2">
      <c r="A84" s="167"/>
      <c r="B84" s="71" t="s">
        <v>111</v>
      </c>
      <c r="C84" s="71">
        <v>2005</v>
      </c>
      <c r="D84" s="156">
        <v>4.34</v>
      </c>
    </row>
    <row r="85" spans="1:9" ht="12.75" customHeight="1" x14ac:dyDescent="0.2">
      <c r="A85" s="167"/>
      <c r="B85" s="71" t="s">
        <v>112</v>
      </c>
      <c r="C85" s="71">
        <v>2006</v>
      </c>
      <c r="D85" s="156">
        <v>3.81</v>
      </c>
    </row>
    <row r="86" spans="1:9" ht="12.75" customHeight="1" x14ac:dyDescent="0.2">
      <c r="A86" s="167"/>
      <c r="B86" s="157" t="s">
        <v>14</v>
      </c>
      <c r="C86" s="158"/>
      <c r="D86" s="156"/>
    </row>
    <row r="87" spans="1:9" ht="12.75" customHeight="1" x14ac:dyDescent="0.2">
      <c r="A87" s="167"/>
      <c r="B87" s="43"/>
      <c r="C87" s="158"/>
      <c r="D87" s="156"/>
    </row>
    <row r="88" spans="1:9" s="12" customFormat="1" ht="15" customHeight="1" thickBot="1" x14ac:dyDescent="0.25">
      <c r="A88" s="166" t="s">
        <v>4</v>
      </c>
      <c r="B88" s="71" t="s">
        <v>79</v>
      </c>
      <c r="C88" s="154"/>
      <c r="D88" s="155"/>
      <c r="E88" s="11"/>
      <c r="F88" s="1"/>
    </row>
    <row r="89" spans="1:9" ht="12.75" customHeight="1" thickBot="1" x14ac:dyDescent="0.3">
      <c r="A89" s="167"/>
      <c r="B89" s="67" t="s">
        <v>85</v>
      </c>
      <c r="C89" s="71">
        <v>2008</v>
      </c>
      <c r="D89" s="156">
        <v>3.35</v>
      </c>
      <c r="F89" s="36">
        <f>(SUM(D89:D93)-MIN(D89:D93))/4</f>
        <v>3.2949999999999999</v>
      </c>
      <c r="H89" s="37">
        <f>RANK(F89,$F$73:$F$129)</f>
        <v>5</v>
      </c>
      <c r="I89" s="38" t="s">
        <v>47</v>
      </c>
    </row>
    <row r="90" spans="1:9" ht="12.75" customHeight="1" x14ac:dyDescent="0.2">
      <c r="A90" s="167"/>
      <c r="B90" s="67" t="s">
        <v>153</v>
      </c>
      <c r="C90" s="71">
        <v>2008</v>
      </c>
      <c r="D90" s="156">
        <v>2.82</v>
      </c>
    </row>
    <row r="91" spans="1:9" ht="12.75" customHeight="1" x14ac:dyDescent="0.2">
      <c r="A91" s="167"/>
      <c r="B91" s="67" t="s">
        <v>151</v>
      </c>
      <c r="C91" s="71">
        <v>2007</v>
      </c>
      <c r="D91" s="156">
        <v>3.42</v>
      </c>
    </row>
    <row r="92" spans="1:9" ht="12.75" customHeight="1" x14ac:dyDescent="0.2">
      <c r="A92" s="167"/>
      <c r="B92" s="67" t="s">
        <v>152</v>
      </c>
      <c r="C92" s="71">
        <v>2008</v>
      </c>
      <c r="D92" s="156">
        <v>3.23</v>
      </c>
    </row>
    <row r="93" spans="1:9" ht="12.75" customHeight="1" x14ac:dyDescent="0.2">
      <c r="A93" s="167"/>
      <c r="B93" s="67" t="s">
        <v>154</v>
      </c>
      <c r="C93" s="71">
        <v>2008</v>
      </c>
      <c r="D93" s="156">
        <v>3.18</v>
      </c>
    </row>
    <row r="94" spans="1:9" ht="12.75" customHeight="1" x14ac:dyDescent="0.2">
      <c r="A94" s="167"/>
      <c r="B94" s="157" t="s">
        <v>14</v>
      </c>
      <c r="C94" s="158"/>
      <c r="D94" s="156"/>
    </row>
    <row r="95" spans="1:9" ht="12.75" customHeight="1" x14ac:dyDescent="0.2">
      <c r="A95" s="167"/>
      <c r="B95" s="43"/>
      <c r="C95" s="158"/>
      <c r="D95" s="156"/>
    </row>
    <row r="96" spans="1:9" s="12" customFormat="1" ht="15" customHeight="1" thickBot="1" x14ac:dyDescent="0.25">
      <c r="A96" s="166" t="s">
        <v>5</v>
      </c>
      <c r="B96" s="71" t="s">
        <v>126</v>
      </c>
      <c r="C96" s="154"/>
      <c r="D96" s="155"/>
      <c r="E96" s="11"/>
      <c r="F96" s="1"/>
    </row>
    <row r="97" spans="1:9" ht="12.75" customHeight="1" thickBot="1" x14ac:dyDescent="0.3">
      <c r="A97" s="167"/>
      <c r="B97" s="67" t="s">
        <v>134</v>
      </c>
      <c r="C97" s="71">
        <v>2007</v>
      </c>
      <c r="D97" s="156">
        <v>3.33</v>
      </c>
      <c r="F97" s="36">
        <f>(SUM(D97:D101)-MIN(D97:D101))/4</f>
        <v>3.4775</v>
      </c>
      <c r="H97" s="37">
        <f>RANK(F97,$F$73:$F$129)</f>
        <v>4</v>
      </c>
      <c r="I97" s="38" t="s">
        <v>47</v>
      </c>
    </row>
    <row r="98" spans="1:9" ht="12.75" customHeight="1" x14ac:dyDescent="0.2">
      <c r="A98" s="167"/>
      <c r="B98" s="67" t="s">
        <v>136</v>
      </c>
      <c r="C98" s="71">
        <v>2008</v>
      </c>
      <c r="D98" s="156">
        <v>3.56</v>
      </c>
    </row>
    <row r="99" spans="1:9" ht="12.75" customHeight="1" x14ac:dyDescent="0.2">
      <c r="A99" s="167"/>
      <c r="B99" s="67" t="s">
        <v>158</v>
      </c>
      <c r="C99" s="71">
        <v>2007</v>
      </c>
      <c r="D99" s="156">
        <v>3.18</v>
      </c>
    </row>
    <row r="100" spans="1:9" ht="12.75" customHeight="1" x14ac:dyDescent="0.2">
      <c r="A100" s="167"/>
      <c r="B100" s="67" t="s">
        <v>159</v>
      </c>
      <c r="C100" s="71">
        <v>2007</v>
      </c>
      <c r="D100" s="156">
        <v>3.21</v>
      </c>
    </row>
    <row r="101" spans="1:9" ht="12.75" customHeight="1" x14ac:dyDescent="0.2">
      <c r="A101" s="167"/>
      <c r="B101" s="67" t="s">
        <v>138</v>
      </c>
      <c r="C101" s="71">
        <v>2008</v>
      </c>
      <c r="D101" s="156">
        <v>3.81</v>
      </c>
    </row>
    <row r="102" spans="1:9" ht="12.75" customHeight="1" x14ac:dyDescent="0.2">
      <c r="A102" s="167"/>
      <c r="B102" s="157" t="s">
        <v>49</v>
      </c>
      <c r="C102" s="158"/>
      <c r="D102" s="156"/>
    </row>
    <row r="103" spans="1:9" ht="12.75" customHeight="1" x14ac:dyDescent="0.2">
      <c r="A103" s="167"/>
      <c r="B103" s="43"/>
      <c r="C103" s="158"/>
      <c r="D103" s="156"/>
    </row>
    <row r="104" spans="1:9" s="12" customFormat="1" ht="15" customHeight="1" thickBot="1" x14ac:dyDescent="0.25">
      <c r="A104" s="166" t="s">
        <v>6</v>
      </c>
      <c r="B104" s="71" t="s">
        <v>126</v>
      </c>
      <c r="C104" s="154"/>
      <c r="D104" s="155"/>
      <c r="E104" s="11"/>
      <c r="F104" s="1"/>
    </row>
    <row r="105" spans="1:9" ht="12.75" customHeight="1" thickBot="1" x14ac:dyDescent="0.3">
      <c r="A105" s="167"/>
      <c r="B105" s="67" t="s">
        <v>139</v>
      </c>
      <c r="C105" s="71">
        <v>2006</v>
      </c>
      <c r="D105" s="156">
        <v>3.73</v>
      </c>
      <c r="F105" s="36">
        <f>(SUM(D105:D109)-MIN(D105:D109))/4</f>
        <v>3.6699999999999995</v>
      </c>
      <c r="H105" s="37">
        <f>RANK(F105,$F$73:$F$129)</f>
        <v>2</v>
      </c>
      <c r="I105" s="38" t="s">
        <v>47</v>
      </c>
    </row>
    <row r="106" spans="1:9" ht="12.75" customHeight="1" x14ac:dyDescent="0.2">
      <c r="A106" s="167"/>
      <c r="B106" s="67" t="s">
        <v>140</v>
      </c>
      <c r="C106" s="71">
        <v>2006</v>
      </c>
      <c r="D106" s="156">
        <v>3.71</v>
      </c>
    </row>
    <row r="107" spans="1:9" ht="12.75" customHeight="1" x14ac:dyDescent="0.2">
      <c r="A107" s="167"/>
      <c r="B107" s="67" t="s">
        <v>161</v>
      </c>
      <c r="C107" s="71">
        <v>2006</v>
      </c>
      <c r="D107" s="156">
        <v>3.84</v>
      </c>
    </row>
    <row r="108" spans="1:9" ht="12.75" customHeight="1" x14ac:dyDescent="0.2">
      <c r="A108" s="167"/>
      <c r="B108" s="67" t="s">
        <v>128</v>
      </c>
      <c r="C108" s="71">
        <v>2006</v>
      </c>
      <c r="D108" s="156">
        <v>3.15</v>
      </c>
    </row>
    <row r="109" spans="1:9" ht="12.75" customHeight="1" x14ac:dyDescent="0.2">
      <c r="A109" s="167"/>
      <c r="B109" s="67" t="s">
        <v>157</v>
      </c>
      <c r="C109" s="71">
        <v>2006</v>
      </c>
      <c r="D109" s="156">
        <v>3.4</v>
      </c>
    </row>
    <row r="110" spans="1:9" ht="12.75" customHeight="1" x14ac:dyDescent="0.2">
      <c r="A110" s="167"/>
      <c r="B110" s="157" t="s">
        <v>14</v>
      </c>
      <c r="C110" s="158"/>
      <c r="D110" s="156"/>
    </row>
    <row r="111" spans="1:9" ht="12.75" customHeight="1" x14ac:dyDescent="0.2">
      <c r="A111" s="167"/>
      <c r="B111" s="157"/>
      <c r="C111" s="158"/>
      <c r="D111" s="156"/>
    </row>
    <row r="112" spans="1:9" s="12" customFormat="1" ht="15" customHeight="1" thickBot="1" x14ac:dyDescent="0.25">
      <c r="A112" s="166" t="s">
        <v>7</v>
      </c>
      <c r="B112" s="67"/>
      <c r="C112" s="154"/>
      <c r="D112" s="155"/>
      <c r="E112" s="11"/>
      <c r="F112" s="1"/>
    </row>
    <row r="113" spans="1:9" ht="12.75" customHeight="1" thickBot="1" x14ac:dyDescent="0.3">
      <c r="A113" s="167"/>
      <c r="B113" s="67"/>
      <c r="C113" s="71"/>
      <c r="D113" s="156">
        <v>0</v>
      </c>
      <c r="F113" s="36">
        <f>(SUM(D113:D117)-MIN(D113:D117))/4</f>
        <v>0</v>
      </c>
      <c r="H113" s="37">
        <f>RANK(F113,$F$73:$F$129)</f>
        <v>6</v>
      </c>
      <c r="I113" s="38" t="s">
        <v>47</v>
      </c>
    </row>
    <row r="114" spans="1:9" ht="12.75" customHeight="1" x14ac:dyDescent="0.2">
      <c r="A114" s="167"/>
      <c r="B114" s="67"/>
      <c r="C114" s="71"/>
      <c r="D114" s="156">
        <v>0</v>
      </c>
    </row>
    <row r="115" spans="1:9" ht="12.75" customHeight="1" x14ac:dyDescent="0.2">
      <c r="A115" s="167"/>
      <c r="B115" s="67"/>
      <c r="C115" s="71"/>
      <c r="D115" s="156">
        <v>0</v>
      </c>
    </row>
    <row r="116" spans="1:9" ht="12.75" customHeight="1" x14ac:dyDescent="0.2">
      <c r="A116" s="167"/>
      <c r="B116" s="67"/>
      <c r="C116" s="71"/>
      <c r="D116" s="156">
        <v>0</v>
      </c>
    </row>
    <row r="117" spans="1:9" ht="12.75" customHeight="1" x14ac:dyDescent="0.2">
      <c r="A117" s="167"/>
      <c r="B117" s="67"/>
      <c r="C117" s="71"/>
      <c r="D117" s="156">
        <v>0</v>
      </c>
    </row>
    <row r="118" spans="1:9" ht="12.75" customHeight="1" x14ac:dyDescent="0.2">
      <c r="A118" s="167"/>
      <c r="B118" s="157" t="s">
        <v>14</v>
      </c>
      <c r="C118" s="158"/>
      <c r="D118" s="156"/>
    </row>
    <row r="119" spans="1:9" ht="12.75" customHeight="1" x14ac:dyDescent="0.2">
      <c r="A119" s="167"/>
      <c r="B119" s="43"/>
      <c r="C119" s="158"/>
      <c r="D119" s="156"/>
    </row>
    <row r="120" spans="1:9" s="12" customFormat="1" ht="15" customHeight="1" thickBot="1" x14ac:dyDescent="0.25">
      <c r="A120" s="166" t="s">
        <v>8</v>
      </c>
      <c r="B120" s="161"/>
      <c r="C120" s="154"/>
      <c r="D120" s="155"/>
      <c r="E120" s="11"/>
      <c r="F120" s="1"/>
    </row>
    <row r="121" spans="1:9" ht="12.75" customHeight="1" thickBot="1" x14ac:dyDescent="0.3">
      <c r="A121" s="167"/>
      <c r="B121" s="43"/>
      <c r="C121" s="71"/>
      <c r="D121" s="156">
        <v>0</v>
      </c>
      <c r="F121" s="36">
        <f>(SUM(D121:D125)-MIN(D121:D125))/4</f>
        <v>0</v>
      </c>
      <c r="H121" s="37">
        <f>RANK(F121,$F$73:$F$129)</f>
        <v>6</v>
      </c>
      <c r="I121" s="38" t="s">
        <v>47</v>
      </c>
    </row>
    <row r="122" spans="1:9" ht="12.75" customHeight="1" x14ac:dyDescent="0.2">
      <c r="A122" s="167"/>
      <c r="B122" s="43"/>
      <c r="C122" s="71"/>
      <c r="D122" s="156">
        <v>0</v>
      </c>
    </row>
    <row r="123" spans="1:9" ht="12.75" customHeight="1" x14ac:dyDescent="0.2">
      <c r="A123" s="167"/>
      <c r="B123" s="43"/>
      <c r="C123" s="71"/>
      <c r="D123" s="156">
        <v>0</v>
      </c>
    </row>
    <row r="124" spans="1:9" ht="12.75" customHeight="1" x14ac:dyDescent="0.2">
      <c r="A124" s="167"/>
      <c r="B124" s="43"/>
      <c r="C124" s="71"/>
      <c r="D124" s="156">
        <v>0</v>
      </c>
    </row>
    <row r="125" spans="1:9" ht="12.75" customHeight="1" x14ac:dyDescent="0.2">
      <c r="A125" s="167"/>
      <c r="B125" s="43"/>
      <c r="C125" s="71"/>
      <c r="D125" s="156">
        <v>0</v>
      </c>
    </row>
    <row r="126" spans="1:9" ht="12.75" customHeight="1" x14ac:dyDescent="0.2">
      <c r="A126" s="167"/>
      <c r="B126" s="157" t="s">
        <v>14</v>
      </c>
      <c r="C126" s="158"/>
      <c r="D126" s="156"/>
    </row>
    <row r="127" spans="1:9" ht="12.75" customHeight="1" x14ac:dyDescent="0.2">
      <c r="A127" s="167"/>
      <c r="B127" s="43"/>
      <c r="C127" s="158"/>
      <c r="D127" s="156"/>
    </row>
    <row r="128" spans="1:9" s="12" customFormat="1" ht="15" customHeight="1" thickBot="1" x14ac:dyDescent="0.25">
      <c r="A128" s="166" t="s">
        <v>9</v>
      </c>
      <c r="B128" s="161"/>
      <c r="C128" s="154"/>
      <c r="D128" s="155"/>
      <c r="E128" s="11"/>
      <c r="F128" s="1"/>
    </row>
    <row r="129" spans="1:9" ht="12.75" customHeight="1" thickBot="1" x14ac:dyDescent="0.3">
      <c r="A129" s="167"/>
      <c r="B129" s="43"/>
      <c r="C129" s="71"/>
      <c r="D129" s="156">
        <v>0</v>
      </c>
      <c r="F129" s="36">
        <f>(SUM(D129:D133)-MIN(D129:D133))/4</f>
        <v>0</v>
      </c>
      <c r="H129" s="37">
        <f>RANK(F129,$F$73:$F$129)</f>
        <v>6</v>
      </c>
      <c r="I129" s="38" t="s">
        <v>47</v>
      </c>
    </row>
    <row r="130" spans="1:9" ht="12.75" customHeight="1" x14ac:dyDescent="0.2">
      <c r="A130" s="167"/>
      <c r="B130" s="43"/>
      <c r="C130" s="71"/>
      <c r="D130" s="156">
        <v>0</v>
      </c>
    </row>
    <row r="131" spans="1:9" ht="12.75" customHeight="1" x14ac:dyDescent="0.2">
      <c r="A131" s="167"/>
      <c r="B131" s="43"/>
      <c r="C131" s="71"/>
      <c r="D131" s="156">
        <v>0</v>
      </c>
    </row>
    <row r="132" spans="1:9" ht="12.75" customHeight="1" x14ac:dyDescent="0.2">
      <c r="A132" s="167"/>
      <c r="B132" s="43"/>
      <c r="C132" s="71"/>
      <c r="D132" s="156">
        <v>0</v>
      </c>
    </row>
    <row r="133" spans="1:9" ht="12.75" customHeight="1" x14ac:dyDescent="0.2">
      <c r="A133" s="167"/>
      <c r="B133" s="43"/>
      <c r="C133" s="71"/>
      <c r="D133" s="156">
        <v>0</v>
      </c>
    </row>
    <row r="134" spans="1:9" ht="12.75" customHeight="1" x14ac:dyDescent="0.2">
      <c r="A134" s="167"/>
      <c r="B134" s="157" t="s">
        <v>14</v>
      </c>
      <c r="C134" s="158"/>
      <c r="D134" s="156"/>
    </row>
    <row r="135" spans="1:9" ht="12.75" customHeight="1" x14ac:dyDescent="0.2">
      <c r="A135" s="167"/>
      <c r="B135" s="43"/>
      <c r="C135" s="158"/>
      <c r="D135" s="156"/>
    </row>
    <row r="136" spans="1:9" ht="12.75" customHeight="1" x14ac:dyDescent="0.2">
      <c r="A136" s="167"/>
      <c r="B136" s="157"/>
      <c r="C136" s="158"/>
      <c r="D136" s="156"/>
    </row>
    <row r="137" spans="1:9" ht="12.75" customHeight="1" x14ac:dyDescent="0.2">
      <c r="A137" s="165" t="s">
        <v>172</v>
      </c>
      <c r="B137" s="45"/>
      <c r="C137" s="159"/>
      <c r="D137" s="160"/>
      <c r="E137" s="9"/>
      <c r="F137" s="10"/>
      <c r="G137" s="8"/>
    </row>
    <row r="138" spans="1:9" s="12" customFormat="1" ht="15" customHeight="1" thickBot="1" x14ac:dyDescent="0.25">
      <c r="A138" s="166" t="s">
        <v>2</v>
      </c>
      <c r="B138" s="71" t="s">
        <v>79</v>
      </c>
      <c r="C138" s="154"/>
      <c r="D138" s="155"/>
      <c r="E138" s="11"/>
      <c r="F138" s="1"/>
    </row>
    <row r="139" spans="1:9" ht="12.75" customHeight="1" thickBot="1" x14ac:dyDescent="0.3">
      <c r="A139" s="167"/>
      <c r="B139" s="71" t="s">
        <v>80</v>
      </c>
      <c r="C139" s="71">
        <v>2005</v>
      </c>
      <c r="D139" s="156">
        <v>5.3</v>
      </c>
      <c r="F139" s="36">
        <f>(SUM(D139:D143)-MIN(D139:D143))/4</f>
        <v>6.2275</v>
      </c>
      <c r="H139" s="37">
        <f>RANK(F139,$F$139:$F$195)</f>
        <v>1</v>
      </c>
      <c r="I139" s="38" t="s">
        <v>47</v>
      </c>
    </row>
    <row r="140" spans="1:9" ht="12.75" customHeight="1" x14ac:dyDescent="0.2">
      <c r="A140" s="167"/>
      <c r="B140" s="71" t="s">
        <v>81</v>
      </c>
      <c r="C140" s="71">
        <v>2007</v>
      </c>
      <c r="D140" s="156">
        <v>7.35</v>
      </c>
    </row>
    <row r="141" spans="1:9" ht="12.75" customHeight="1" x14ac:dyDescent="0.2">
      <c r="A141" s="167"/>
      <c r="B141" s="71" t="s">
        <v>144</v>
      </c>
      <c r="C141" s="71">
        <v>2006</v>
      </c>
      <c r="D141" s="156">
        <v>6.1</v>
      </c>
    </row>
    <row r="142" spans="1:9" ht="12.75" customHeight="1" x14ac:dyDescent="0.2">
      <c r="A142" s="167"/>
      <c r="B142" s="71" t="s">
        <v>83</v>
      </c>
      <c r="C142" s="71">
        <v>2005</v>
      </c>
      <c r="D142" s="156">
        <v>6.16</v>
      </c>
    </row>
    <row r="143" spans="1:9" ht="12.75" customHeight="1" x14ac:dyDescent="0.2">
      <c r="A143" s="167"/>
      <c r="B143" s="71" t="s">
        <v>84</v>
      </c>
      <c r="C143" s="71">
        <v>2005</v>
      </c>
      <c r="D143" s="156">
        <v>4.8899999999999997</v>
      </c>
    </row>
    <row r="144" spans="1:9" ht="12.75" customHeight="1" x14ac:dyDescent="0.2">
      <c r="A144" s="167"/>
      <c r="B144" s="157" t="s">
        <v>49</v>
      </c>
      <c r="C144" s="158"/>
      <c r="D144" s="156"/>
    </row>
    <row r="145" spans="1:9" ht="12.75" customHeight="1" x14ac:dyDescent="0.2">
      <c r="A145" s="167"/>
      <c r="B145" s="43"/>
      <c r="C145" s="158"/>
      <c r="D145" s="156"/>
    </row>
    <row r="146" spans="1:9" s="12" customFormat="1" ht="15" customHeight="1" thickBot="1" x14ac:dyDescent="0.25">
      <c r="A146" s="166" t="s">
        <v>3</v>
      </c>
      <c r="B146" s="71" t="s">
        <v>63</v>
      </c>
      <c r="C146" s="154"/>
      <c r="D146" s="155"/>
      <c r="E146" s="11"/>
      <c r="F146" s="1"/>
    </row>
    <row r="147" spans="1:9" ht="12.75" customHeight="1" thickBot="1" x14ac:dyDescent="0.3">
      <c r="A147" s="167"/>
      <c r="B147" s="67" t="s">
        <v>64</v>
      </c>
      <c r="C147" s="71">
        <v>2007</v>
      </c>
      <c r="D147" s="156">
        <v>6.16</v>
      </c>
      <c r="F147" s="36">
        <f>(SUM(D147:D151)-MIN(D147:D151))/4</f>
        <v>6.097500000000001</v>
      </c>
      <c r="H147" s="37">
        <f>RANK(F147,$F$139:$F$195)</f>
        <v>2</v>
      </c>
      <c r="I147" s="38" t="s">
        <v>47</v>
      </c>
    </row>
    <row r="148" spans="1:9" ht="12.75" customHeight="1" x14ac:dyDescent="0.2">
      <c r="A148" s="167"/>
      <c r="B148" s="67" t="s">
        <v>65</v>
      </c>
      <c r="C148" s="71">
        <v>2005</v>
      </c>
      <c r="D148" s="156">
        <v>6.96</v>
      </c>
    </row>
    <row r="149" spans="1:9" ht="12.75" customHeight="1" x14ac:dyDescent="0.2">
      <c r="A149" s="167"/>
      <c r="B149" s="67" t="s">
        <v>160</v>
      </c>
      <c r="C149" s="71">
        <v>2006</v>
      </c>
      <c r="D149" s="156">
        <v>5.65</v>
      </c>
    </row>
    <row r="150" spans="1:9" ht="12.75" customHeight="1" x14ac:dyDescent="0.2">
      <c r="A150" s="167"/>
      <c r="B150" s="67" t="s">
        <v>67</v>
      </c>
      <c r="C150" s="71">
        <v>2007</v>
      </c>
      <c r="D150" s="156">
        <v>5.52</v>
      </c>
    </row>
    <row r="151" spans="1:9" ht="12.75" customHeight="1" x14ac:dyDescent="0.2">
      <c r="A151" s="167"/>
      <c r="B151" s="67" t="s">
        <v>68</v>
      </c>
      <c r="C151" s="71">
        <v>2006</v>
      </c>
      <c r="D151" s="156">
        <v>5.62</v>
      </c>
    </row>
    <row r="152" spans="1:9" ht="12.75" customHeight="1" x14ac:dyDescent="0.2">
      <c r="A152" s="167"/>
      <c r="B152" s="157" t="s">
        <v>14</v>
      </c>
      <c r="C152" s="158"/>
      <c r="D152" s="156"/>
    </row>
    <row r="153" spans="1:9" ht="12.75" customHeight="1" x14ac:dyDescent="0.2">
      <c r="A153" s="167"/>
      <c r="B153" s="43"/>
      <c r="C153" s="158"/>
      <c r="D153" s="156"/>
    </row>
    <row r="154" spans="1:9" s="12" customFormat="1" ht="15" customHeight="1" thickBot="1" x14ac:dyDescent="0.25">
      <c r="A154" s="166" t="s">
        <v>4</v>
      </c>
      <c r="B154" s="162"/>
      <c r="C154" s="154"/>
      <c r="D154" s="155"/>
      <c r="E154" s="11"/>
      <c r="F154" s="1"/>
    </row>
    <row r="155" spans="1:9" ht="12.75" customHeight="1" thickBot="1" x14ac:dyDescent="0.3">
      <c r="A155" s="167"/>
      <c r="B155" s="43"/>
      <c r="C155" s="71"/>
      <c r="D155" s="156">
        <v>0</v>
      </c>
      <c r="F155" s="36">
        <f>(SUM(D155:D159)-MIN(D155:D159))/4</f>
        <v>0</v>
      </c>
      <c r="H155" s="37">
        <f>RANK(F155,$F$139:$F$195)</f>
        <v>3</v>
      </c>
      <c r="I155" s="38" t="s">
        <v>47</v>
      </c>
    </row>
    <row r="156" spans="1:9" ht="12.75" customHeight="1" x14ac:dyDescent="0.2">
      <c r="A156" s="167"/>
      <c r="B156" s="43"/>
      <c r="C156" s="71"/>
      <c r="D156" s="156">
        <v>0</v>
      </c>
    </row>
    <row r="157" spans="1:9" ht="12.75" customHeight="1" x14ac:dyDescent="0.2">
      <c r="A157" s="167"/>
      <c r="B157" s="43"/>
      <c r="C157" s="71"/>
      <c r="D157" s="156">
        <v>0</v>
      </c>
    </row>
    <row r="158" spans="1:9" ht="12.75" customHeight="1" x14ac:dyDescent="0.2">
      <c r="A158" s="167"/>
      <c r="B158" s="43"/>
      <c r="C158" s="71"/>
      <c r="D158" s="156">
        <v>0</v>
      </c>
    </row>
    <row r="159" spans="1:9" ht="12.75" customHeight="1" x14ac:dyDescent="0.2">
      <c r="A159" s="167"/>
      <c r="B159" s="43"/>
      <c r="C159" s="71"/>
      <c r="D159" s="156">
        <v>0</v>
      </c>
    </row>
    <row r="160" spans="1:9" ht="12.75" customHeight="1" x14ac:dyDescent="0.2">
      <c r="A160" s="167"/>
      <c r="B160" s="157" t="s">
        <v>14</v>
      </c>
      <c r="C160" s="158"/>
      <c r="D160" s="156"/>
    </row>
    <row r="161" spans="1:9" ht="12.75" customHeight="1" x14ac:dyDescent="0.2">
      <c r="A161" s="167"/>
      <c r="B161" s="43"/>
      <c r="C161" s="158"/>
      <c r="D161" s="156"/>
    </row>
    <row r="162" spans="1:9" s="12" customFormat="1" ht="15" customHeight="1" thickBot="1" x14ac:dyDescent="0.25">
      <c r="A162" s="166" t="s">
        <v>5</v>
      </c>
      <c r="B162" s="44"/>
      <c r="C162" s="154"/>
      <c r="D162" s="155"/>
      <c r="E162" s="11"/>
      <c r="F162" s="1"/>
    </row>
    <row r="163" spans="1:9" ht="12.75" customHeight="1" thickBot="1" x14ac:dyDescent="0.3">
      <c r="A163" s="167"/>
      <c r="B163" s="43"/>
      <c r="C163" s="71"/>
      <c r="D163" s="156">
        <v>0</v>
      </c>
      <c r="F163" s="36">
        <f>(SUM(D163:D167)-MIN(D163:D167))/4</f>
        <v>0</v>
      </c>
      <c r="H163" s="37">
        <f>RANK(F163,$F$139:$F$195)</f>
        <v>3</v>
      </c>
      <c r="I163" s="38" t="s">
        <v>47</v>
      </c>
    </row>
    <row r="164" spans="1:9" ht="12.75" customHeight="1" x14ac:dyDescent="0.2">
      <c r="A164" s="167"/>
      <c r="B164" s="43"/>
      <c r="C164" s="71"/>
      <c r="D164" s="156">
        <v>0</v>
      </c>
    </row>
    <row r="165" spans="1:9" ht="12.75" customHeight="1" x14ac:dyDescent="0.2">
      <c r="A165" s="167"/>
      <c r="B165" s="43"/>
      <c r="C165" s="71"/>
      <c r="D165" s="156">
        <v>0</v>
      </c>
    </row>
    <row r="166" spans="1:9" ht="12.75" customHeight="1" x14ac:dyDescent="0.2">
      <c r="A166" s="167"/>
      <c r="B166" s="43"/>
      <c r="C166" s="71"/>
      <c r="D166" s="156">
        <v>0</v>
      </c>
    </row>
    <row r="167" spans="1:9" ht="12.75" customHeight="1" x14ac:dyDescent="0.2">
      <c r="A167" s="167"/>
      <c r="B167" s="43"/>
      <c r="C167" s="71"/>
      <c r="D167" s="156">
        <v>0</v>
      </c>
    </row>
    <row r="168" spans="1:9" ht="12.75" customHeight="1" x14ac:dyDescent="0.2">
      <c r="A168" s="167"/>
      <c r="B168" s="157" t="s">
        <v>14</v>
      </c>
      <c r="C168" s="158"/>
      <c r="D168" s="156"/>
    </row>
    <row r="169" spans="1:9" ht="12.75" customHeight="1" x14ac:dyDescent="0.2">
      <c r="A169" s="167"/>
      <c r="B169" s="43"/>
      <c r="C169" s="158"/>
      <c r="D169" s="156"/>
    </row>
    <row r="170" spans="1:9" s="12" customFormat="1" ht="15" customHeight="1" thickBot="1" x14ac:dyDescent="0.25">
      <c r="A170" s="166" t="s">
        <v>6</v>
      </c>
      <c r="B170" s="44"/>
      <c r="C170" s="154"/>
      <c r="D170" s="155"/>
      <c r="E170" s="11"/>
      <c r="F170" s="1"/>
    </row>
    <row r="171" spans="1:9" ht="12.75" customHeight="1" thickBot="1" x14ac:dyDescent="0.3">
      <c r="A171" s="167"/>
      <c r="B171" s="43"/>
      <c r="C171" s="71"/>
      <c r="D171" s="156">
        <v>0</v>
      </c>
      <c r="F171" s="36">
        <f>(SUM(D171:D175)-MIN(D171:D175))/4</f>
        <v>0</v>
      </c>
      <c r="H171" s="37">
        <f>RANK(F171,$F$139:$F$195)</f>
        <v>3</v>
      </c>
      <c r="I171" s="38" t="s">
        <v>47</v>
      </c>
    </row>
    <row r="172" spans="1:9" ht="12.75" customHeight="1" x14ac:dyDescent="0.2">
      <c r="A172" s="167"/>
      <c r="B172" s="43"/>
      <c r="C172" s="71"/>
      <c r="D172" s="156">
        <v>0</v>
      </c>
    </row>
    <row r="173" spans="1:9" ht="12.75" customHeight="1" x14ac:dyDescent="0.2">
      <c r="A173" s="167"/>
      <c r="B173" s="43"/>
      <c r="C173" s="71"/>
      <c r="D173" s="156">
        <v>0</v>
      </c>
    </row>
    <row r="174" spans="1:9" ht="12.75" customHeight="1" x14ac:dyDescent="0.2">
      <c r="A174" s="167"/>
      <c r="B174" s="43"/>
      <c r="C174" s="71"/>
      <c r="D174" s="156">
        <v>0</v>
      </c>
    </row>
    <row r="175" spans="1:9" ht="12.75" customHeight="1" x14ac:dyDescent="0.2">
      <c r="A175" s="167"/>
      <c r="B175" s="43"/>
      <c r="C175" s="71"/>
      <c r="D175" s="156">
        <v>0</v>
      </c>
    </row>
    <row r="176" spans="1:9" ht="12.75" customHeight="1" x14ac:dyDescent="0.2">
      <c r="A176" s="167"/>
      <c r="B176" s="157" t="s">
        <v>14</v>
      </c>
      <c r="C176" s="158"/>
      <c r="D176" s="156"/>
    </row>
    <row r="177" spans="1:9" ht="12.75" customHeight="1" x14ac:dyDescent="0.2">
      <c r="A177" s="167"/>
      <c r="B177" s="43"/>
      <c r="C177" s="158"/>
      <c r="D177" s="156"/>
    </row>
    <row r="178" spans="1:9" s="12" customFormat="1" ht="15" customHeight="1" thickBot="1" x14ac:dyDescent="0.25">
      <c r="A178" s="166" t="s">
        <v>7</v>
      </c>
      <c r="B178" s="44"/>
      <c r="C178" s="154"/>
      <c r="D178" s="155"/>
      <c r="E178" s="11"/>
      <c r="F178" s="1"/>
    </row>
    <row r="179" spans="1:9" ht="12.75" customHeight="1" thickBot="1" x14ac:dyDescent="0.3">
      <c r="A179" s="167"/>
      <c r="B179" s="43"/>
      <c r="C179" s="71"/>
      <c r="D179" s="156">
        <v>0</v>
      </c>
      <c r="F179" s="36">
        <f>(SUM(D179:D183)-MIN(D179:D183))/4</f>
        <v>0</v>
      </c>
      <c r="H179" s="37">
        <f>RANK(F179,$F$139:$F$195)</f>
        <v>3</v>
      </c>
      <c r="I179" s="38" t="s">
        <v>47</v>
      </c>
    </row>
    <row r="180" spans="1:9" ht="12.75" customHeight="1" x14ac:dyDescent="0.2">
      <c r="A180" s="167"/>
      <c r="B180" s="43"/>
      <c r="C180" s="71"/>
      <c r="D180" s="156">
        <v>0</v>
      </c>
    </row>
    <row r="181" spans="1:9" ht="12.75" customHeight="1" x14ac:dyDescent="0.2">
      <c r="A181" s="167"/>
      <c r="B181" s="43"/>
      <c r="C181" s="71"/>
      <c r="D181" s="156">
        <v>0</v>
      </c>
    </row>
    <row r="182" spans="1:9" ht="12.75" customHeight="1" x14ac:dyDescent="0.2">
      <c r="A182" s="167"/>
      <c r="B182" s="43"/>
      <c r="C182" s="71"/>
      <c r="D182" s="156">
        <v>0</v>
      </c>
    </row>
    <row r="183" spans="1:9" ht="12.75" customHeight="1" x14ac:dyDescent="0.2">
      <c r="A183" s="167"/>
      <c r="B183" s="43"/>
      <c r="C183" s="71"/>
      <c r="D183" s="156">
        <v>0</v>
      </c>
    </row>
    <row r="184" spans="1:9" ht="12.75" customHeight="1" x14ac:dyDescent="0.2">
      <c r="A184" s="167"/>
      <c r="B184" s="157" t="s">
        <v>14</v>
      </c>
      <c r="C184" s="158"/>
      <c r="D184" s="156"/>
    </row>
    <row r="185" spans="1:9" ht="12.75" customHeight="1" x14ac:dyDescent="0.2">
      <c r="A185" s="167"/>
      <c r="B185" s="43"/>
      <c r="C185" s="158"/>
      <c r="D185" s="156"/>
    </row>
    <row r="186" spans="1:9" s="12" customFormat="1" ht="15" customHeight="1" thickBot="1" x14ac:dyDescent="0.25">
      <c r="A186" s="166" t="s">
        <v>8</v>
      </c>
      <c r="B186" s="44"/>
      <c r="C186" s="154"/>
      <c r="D186" s="155"/>
      <c r="E186" s="11"/>
      <c r="F186" s="1"/>
    </row>
    <row r="187" spans="1:9" ht="12.75" customHeight="1" thickBot="1" x14ac:dyDescent="0.3">
      <c r="A187" s="167"/>
      <c r="B187" s="43"/>
      <c r="C187" s="71"/>
      <c r="D187" s="156">
        <v>0</v>
      </c>
      <c r="F187" s="36">
        <f>(SUM(D187:D191)-MIN(D187:D191))/4</f>
        <v>0</v>
      </c>
      <c r="H187" s="37">
        <f>RANK(F187,$F$139:$F$195)</f>
        <v>3</v>
      </c>
      <c r="I187" s="38" t="s">
        <v>47</v>
      </c>
    </row>
    <row r="188" spans="1:9" ht="12.75" customHeight="1" x14ac:dyDescent="0.2">
      <c r="A188" s="167"/>
      <c r="B188" s="43"/>
      <c r="C188" s="71"/>
      <c r="D188" s="156">
        <v>0</v>
      </c>
    </row>
    <row r="189" spans="1:9" ht="12.75" customHeight="1" x14ac:dyDescent="0.2">
      <c r="A189" s="167"/>
      <c r="B189" s="43"/>
      <c r="C189" s="71"/>
      <c r="D189" s="156">
        <v>0</v>
      </c>
    </row>
    <row r="190" spans="1:9" ht="12.75" customHeight="1" x14ac:dyDescent="0.2">
      <c r="A190" s="167"/>
      <c r="B190" s="43"/>
      <c r="C190" s="71"/>
      <c r="D190" s="156">
        <v>0</v>
      </c>
    </row>
    <row r="191" spans="1:9" ht="12.75" customHeight="1" x14ac:dyDescent="0.2">
      <c r="A191" s="167"/>
      <c r="B191" s="43"/>
      <c r="C191" s="71"/>
      <c r="D191" s="156">
        <v>0</v>
      </c>
    </row>
    <row r="192" spans="1:9" ht="12.75" customHeight="1" x14ac:dyDescent="0.2">
      <c r="A192" s="167"/>
      <c r="B192" s="157" t="s">
        <v>14</v>
      </c>
      <c r="C192" s="158"/>
      <c r="D192" s="156"/>
    </row>
    <row r="193" spans="1:9" ht="12.75" customHeight="1" x14ac:dyDescent="0.2">
      <c r="A193" s="167"/>
      <c r="B193" s="43"/>
      <c r="C193" s="158"/>
      <c r="D193" s="156"/>
    </row>
    <row r="194" spans="1:9" ht="15" customHeight="1" thickBot="1" x14ac:dyDescent="0.25">
      <c r="A194" s="166" t="s">
        <v>9</v>
      </c>
      <c r="B194" s="161"/>
      <c r="C194" s="154"/>
      <c r="D194" s="155"/>
      <c r="E194" s="11"/>
      <c r="F194" s="1"/>
    </row>
    <row r="195" spans="1:9" ht="12.75" customHeight="1" thickBot="1" x14ac:dyDescent="0.3">
      <c r="A195" s="167"/>
      <c r="B195" s="43"/>
      <c r="C195" s="71"/>
      <c r="D195" s="156">
        <v>0</v>
      </c>
      <c r="F195" s="36">
        <f>(SUM(D195:D199)-MIN(D195:D199))/4</f>
        <v>0</v>
      </c>
      <c r="H195" s="37">
        <f>RANK(F195,$F$139:$F$195)</f>
        <v>3</v>
      </c>
      <c r="I195" s="38" t="s">
        <v>47</v>
      </c>
    </row>
    <row r="196" spans="1:9" ht="12.75" customHeight="1" x14ac:dyDescent="0.2">
      <c r="A196" s="167"/>
      <c r="B196" s="43"/>
      <c r="C196" s="71"/>
      <c r="D196" s="156">
        <v>0</v>
      </c>
    </row>
    <row r="197" spans="1:9" ht="12.75" customHeight="1" x14ac:dyDescent="0.2">
      <c r="A197" s="167"/>
      <c r="B197" s="43"/>
      <c r="C197" s="71"/>
      <c r="D197" s="156">
        <v>0</v>
      </c>
    </row>
    <row r="198" spans="1:9" ht="12.75" customHeight="1" x14ac:dyDescent="0.2">
      <c r="A198" s="167"/>
      <c r="B198" s="43"/>
      <c r="C198" s="71"/>
      <c r="D198" s="156">
        <v>0</v>
      </c>
    </row>
    <row r="199" spans="1:9" ht="12.75" customHeight="1" x14ac:dyDescent="0.2">
      <c r="A199" s="167"/>
      <c r="B199" s="43"/>
      <c r="C199" s="71"/>
      <c r="D199" s="156">
        <v>0</v>
      </c>
    </row>
    <row r="200" spans="1:9" ht="12.75" customHeight="1" x14ac:dyDescent="0.2">
      <c r="A200" s="167"/>
      <c r="B200" s="157" t="s">
        <v>14</v>
      </c>
      <c r="C200" s="158"/>
      <c r="D200" s="156"/>
    </row>
    <row r="201" spans="1:9" ht="12.75" customHeight="1" x14ac:dyDescent="0.2">
      <c r="A201" s="167"/>
      <c r="B201" s="157"/>
      <c r="C201" s="158"/>
      <c r="D201" s="156"/>
    </row>
    <row r="202" spans="1:9" ht="12.75" customHeight="1" x14ac:dyDescent="0.2">
      <c r="A202" s="167"/>
      <c r="B202" s="157"/>
      <c r="C202" s="158"/>
      <c r="D202" s="156"/>
    </row>
    <row r="203" spans="1:9" ht="12.75" customHeight="1" x14ac:dyDescent="0.2">
      <c r="A203" s="167"/>
      <c r="B203" s="157"/>
      <c r="C203" s="158"/>
      <c r="D203" s="156"/>
    </row>
    <row r="204" spans="1:9" ht="12.75" customHeight="1" x14ac:dyDescent="0.2">
      <c r="A204" s="165" t="s">
        <v>173</v>
      </c>
      <c r="B204" s="46"/>
      <c r="C204" s="163"/>
      <c r="D204" s="164"/>
      <c r="E204" s="15"/>
      <c r="F204" s="16"/>
      <c r="G204" s="14"/>
    </row>
    <row r="205" spans="1:9" s="12" customFormat="1" ht="15" customHeight="1" thickBot="1" x14ac:dyDescent="0.25">
      <c r="A205" s="166" t="s">
        <v>2</v>
      </c>
      <c r="B205" s="71" t="s">
        <v>54</v>
      </c>
      <c r="C205" s="154"/>
      <c r="D205" s="155"/>
      <c r="E205" s="11"/>
      <c r="F205" s="1"/>
      <c r="G205" s="17"/>
    </row>
    <row r="206" spans="1:9" ht="12.75" customHeight="1" thickBot="1" x14ac:dyDescent="0.3">
      <c r="A206" s="167"/>
      <c r="B206" s="71" t="s">
        <v>56</v>
      </c>
      <c r="C206" s="71">
        <v>2006</v>
      </c>
      <c r="D206" s="156">
        <v>37.47</v>
      </c>
      <c r="F206" s="36">
        <f>(SUM(D206:D210)-MIN(D206:D210))/4</f>
        <v>38.002499999999998</v>
      </c>
      <c r="H206" s="37">
        <f>RANK(F206,$F$206:$F$262)</f>
        <v>2</v>
      </c>
      <c r="I206" s="38" t="s">
        <v>47</v>
      </c>
    </row>
    <row r="207" spans="1:9" ht="12.75" customHeight="1" x14ac:dyDescent="0.2">
      <c r="A207" s="167"/>
      <c r="B207" s="71" t="s">
        <v>60</v>
      </c>
      <c r="C207" s="71">
        <v>2006</v>
      </c>
      <c r="D207" s="156">
        <v>37.799999999999997</v>
      </c>
    </row>
    <row r="208" spans="1:9" ht="12.75" customHeight="1" x14ac:dyDescent="0.2">
      <c r="A208" s="167"/>
      <c r="B208" s="71" t="s">
        <v>143</v>
      </c>
      <c r="C208" s="71">
        <v>2005</v>
      </c>
      <c r="D208" s="156">
        <v>38.54</v>
      </c>
    </row>
    <row r="209" spans="1:9" ht="12.75" customHeight="1" x14ac:dyDescent="0.2">
      <c r="A209" s="167"/>
      <c r="B209" s="71" t="s">
        <v>61</v>
      </c>
      <c r="C209" s="71">
        <v>2005</v>
      </c>
      <c r="D209" s="156">
        <v>38.200000000000003</v>
      </c>
    </row>
    <row r="210" spans="1:9" ht="12.75" customHeight="1" x14ac:dyDescent="0.2">
      <c r="A210" s="167"/>
      <c r="B210" s="71" t="s">
        <v>62</v>
      </c>
      <c r="C210" s="71">
        <v>2006</v>
      </c>
      <c r="D210" s="156">
        <v>36.03</v>
      </c>
    </row>
    <row r="211" spans="1:9" ht="12.75" customHeight="1" x14ac:dyDescent="0.2">
      <c r="A211" s="167"/>
      <c r="B211" s="157" t="s">
        <v>14</v>
      </c>
      <c r="C211" s="158"/>
      <c r="D211" s="156"/>
    </row>
    <row r="212" spans="1:9" ht="12.75" customHeight="1" x14ac:dyDescent="0.2">
      <c r="A212" s="167"/>
      <c r="B212" s="43"/>
      <c r="C212" s="158"/>
      <c r="D212" s="156"/>
    </row>
    <row r="213" spans="1:9" s="12" customFormat="1" ht="15" customHeight="1" thickBot="1" x14ac:dyDescent="0.25">
      <c r="A213" s="166" t="s">
        <v>3</v>
      </c>
      <c r="B213" s="71" t="s">
        <v>63</v>
      </c>
      <c r="C213" s="154"/>
      <c r="D213" s="155"/>
      <c r="E213" s="11"/>
      <c r="F213" s="1"/>
    </row>
    <row r="214" spans="1:9" ht="12.75" customHeight="1" thickBot="1" x14ac:dyDescent="0.3">
      <c r="A214" s="167"/>
      <c r="B214" s="71" t="s">
        <v>64</v>
      </c>
      <c r="C214" s="71">
        <v>2007</v>
      </c>
      <c r="D214" s="156">
        <v>50.1</v>
      </c>
      <c r="F214" s="36">
        <f>(SUM(D214:D218)-MIN(D214:D218))/4</f>
        <v>45.7425</v>
      </c>
      <c r="H214" s="37">
        <f>RANK(F214,$F$206:$F$262)</f>
        <v>1</v>
      </c>
      <c r="I214" s="38" t="s">
        <v>47</v>
      </c>
    </row>
    <row r="215" spans="1:9" ht="12.75" customHeight="1" x14ac:dyDescent="0.2">
      <c r="A215" s="167"/>
      <c r="B215" s="71" t="s">
        <v>65</v>
      </c>
      <c r="C215" s="71">
        <v>2005</v>
      </c>
      <c r="D215" s="156">
        <v>43.4</v>
      </c>
    </row>
    <row r="216" spans="1:9" ht="12.75" customHeight="1" x14ac:dyDescent="0.2">
      <c r="A216" s="167"/>
      <c r="B216" s="71" t="s">
        <v>66</v>
      </c>
      <c r="C216" s="71">
        <v>2006</v>
      </c>
      <c r="D216" s="156">
        <v>40.1</v>
      </c>
    </row>
    <row r="217" spans="1:9" ht="12.75" customHeight="1" x14ac:dyDescent="0.2">
      <c r="A217" s="167"/>
      <c r="B217" s="71" t="s">
        <v>67</v>
      </c>
      <c r="C217" s="71">
        <v>2007</v>
      </c>
      <c r="D217" s="156">
        <v>45.97</v>
      </c>
    </row>
    <row r="218" spans="1:9" ht="12.75" customHeight="1" x14ac:dyDescent="0.2">
      <c r="A218" s="167"/>
      <c r="B218" s="71" t="s">
        <v>68</v>
      </c>
      <c r="C218" s="71">
        <v>2006</v>
      </c>
      <c r="D218" s="156">
        <v>43.5</v>
      </c>
    </row>
    <row r="219" spans="1:9" ht="12.75" customHeight="1" x14ac:dyDescent="0.2">
      <c r="A219" s="167"/>
      <c r="B219" s="157" t="s">
        <v>14</v>
      </c>
      <c r="C219" s="158"/>
      <c r="D219" s="156"/>
    </row>
    <row r="220" spans="1:9" ht="12.75" customHeight="1" x14ac:dyDescent="0.2">
      <c r="A220" s="167"/>
      <c r="B220" s="43"/>
      <c r="C220" s="158"/>
      <c r="D220" s="156"/>
    </row>
    <row r="221" spans="1:9" s="12" customFormat="1" ht="15" customHeight="1" thickBot="1" x14ac:dyDescent="0.25">
      <c r="A221" s="166" t="s">
        <v>4</v>
      </c>
      <c r="B221" s="71" t="s">
        <v>74</v>
      </c>
      <c r="C221" s="154"/>
      <c r="D221" s="155"/>
      <c r="E221" s="11"/>
      <c r="F221" s="1"/>
    </row>
    <row r="222" spans="1:9" ht="12.75" customHeight="1" thickBot="1" x14ac:dyDescent="0.3">
      <c r="A222" s="167"/>
      <c r="B222" s="71" t="s">
        <v>75</v>
      </c>
      <c r="C222" s="71">
        <v>2007</v>
      </c>
      <c r="D222" s="156">
        <v>30.17</v>
      </c>
      <c r="F222" s="36">
        <f>(SUM(D222:D226)-MIN(D222:D226))/4</f>
        <v>36.9925</v>
      </c>
      <c r="H222" s="37">
        <f>RANK(F222,$F$206:$F$262)</f>
        <v>3</v>
      </c>
      <c r="I222" s="38" t="s">
        <v>47</v>
      </c>
    </row>
    <row r="223" spans="1:9" ht="12.75" customHeight="1" x14ac:dyDescent="0.2">
      <c r="A223" s="167"/>
      <c r="B223" s="71" t="s">
        <v>76</v>
      </c>
      <c r="C223" s="71">
        <v>2005</v>
      </c>
      <c r="D223" s="156">
        <v>40.08</v>
      </c>
      <c r="I223" s="39"/>
    </row>
    <row r="224" spans="1:9" ht="12.75" customHeight="1" x14ac:dyDescent="0.2">
      <c r="A224" s="167"/>
      <c r="B224" s="71" t="s">
        <v>77</v>
      </c>
      <c r="C224" s="71">
        <v>2006</v>
      </c>
      <c r="D224" s="156">
        <v>35.659999999999997</v>
      </c>
    </row>
    <row r="225" spans="1:9" ht="12.75" customHeight="1" x14ac:dyDescent="0.2">
      <c r="A225" s="167"/>
      <c r="B225" s="71" t="s">
        <v>78</v>
      </c>
      <c r="C225" s="71">
        <v>2006</v>
      </c>
      <c r="D225" s="156">
        <v>42.06</v>
      </c>
    </row>
    <row r="226" spans="1:9" ht="12.75" customHeight="1" x14ac:dyDescent="0.2">
      <c r="A226" s="167"/>
      <c r="B226" s="67"/>
      <c r="C226" s="71"/>
      <c r="D226" s="156">
        <v>0</v>
      </c>
    </row>
    <row r="227" spans="1:9" ht="12.75" customHeight="1" x14ac:dyDescent="0.2">
      <c r="A227" s="167"/>
      <c r="B227" s="157" t="s">
        <v>14</v>
      </c>
      <c r="C227" s="158"/>
      <c r="D227" s="156"/>
    </row>
    <row r="228" spans="1:9" ht="12.75" customHeight="1" x14ac:dyDescent="0.2">
      <c r="A228" s="167"/>
      <c r="B228" s="43"/>
      <c r="C228" s="158"/>
      <c r="D228" s="156"/>
    </row>
    <row r="229" spans="1:9" s="12" customFormat="1" ht="15" customHeight="1" thickBot="1" x14ac:dyDescent="0.25">
      <c r="A229" s="166" t="s">
        <v>5</v>
      </c>
      <c r="B229" s="71" t="s">
        <v>79</v>
      </c>
      <c r="C229" s="154"/>
      <c r="D229" s="155"/>
      <c r="E229" s="11"/>
      <c r="F229" s="1"/>
    </row>
    <row r="230" spans="1:9" ht="12.75" customHeight="1" thickBot="1" x14ac:dyDescent="0.3">
      <c r="A230" s="167"/>
      <c r="B230" s="71" t="s">
        <v>80</v>
      </c>
      <c r="C230" s="71">
        <v>2005</v>
      </c>
      <c r="D230" s="156">
        <v>22.53</v>
      </c>
      <c r="F230" s="36">
        <f>(SUM(D230:D234)-MIN(D230:D234))/4</f>
        <v>34.122500000000009</v>
      </c>
      <c r="H230" s="37">
        <f>RANK(F230,$F$206:$F$262)</f>
        <v>6</v>
      </c>
      <c r="I230" s="38" t="s">
        <v>47</v>
      </c>
    </row>
    <row r="231" spans="1:9" ht="12.75" customHeight="1" x14ac:dyDescent="0.2">
      <c r="A231" s="167"/>
      <c r="B231" s="71" t="s">
        <v>81</v>
      </c>
      <c r="C231" s="71">
        <v>2007</v>
      </c>
      <c r="D231" s="156">
        <v>44</v>
      </c>
    </row>
    <row r="232" spans="1:9" ht="12.75" customHeight="1" x14ac:dyDescent="0.2">
      <c r="A232" s="167"/>
      <c r="B232" s="71" t="s">
        <v>82</v>
      </c>
      <c r="C232" s="71">
        <v>2006</v>
      </c>
      <c r="D232" s="156">
        <v>22.23</v>
      </c>
    </row>
    <row r="233" spans="1:9" ht="12.75" customHeight="1" x14ac:dyDescent="0.2">
      <c r="A233" s="167"/>
      <c r="B233" s="71" t="s">
        <v>144</v>
      </c>
      <c r="C233" s="71">
        <v>2006</v>
      </c>
      <c r="D233" s="156">
        <v>34.1</v>
      </c>
    </row>
    <row r="234" spans="1:9" ht="12.75" customHeight="1" x14ac:dyDescent="0.2">
      <c r="A234" s="167"/>
      <c r="B234" s="71" t="s">
        <v>83</v>
      </c>
      <c r="C234" s="71">
        <v>2005</v>
      </c>
      <c r="D234" s="156">
        <v>35.86</v>
      </c>
    </row>
    <row r="235" spans="1:9" ht="12.75" customHeight="1" x14ac:dyDescent="0.2">
      <c r="A235" s="167"/>
      <c r="B235" s="157" t="s">
        <v>14</v>
      </c>
      <c r="C235" s="158"/>
      <c r="D235" s="156"/>
    </row>
    <row r="236" spans="1:9" ht="12.75" customHeight="1" x14ac:dyDescent="0.2">
      <c r="A236" s="167"/>
      <c r="B236" s="43"/>
      <c r="C236" s="158"/>
      <c r="D236" s="156"/>
    </row>
    <row r="237" spans="1:9" s="12" customFormat="1" ht="15" customHeight="1" thickBot="1" x14ac:dyDescent="0.25">
      <c r="A237" s="166" t="s">
        <v>6</v>
      </c>
      <c r="B237" s="71" t="s">
        <v>106</v>
      </c>
      <c r="C237" s="154"/>
      <c r="D237" s="155"/>
      <c r="E237" s="11"/>
      <c r="F237" s="1"/>
    </row>
    <row r="238" spans="1:9" ht="12.75" customHeight="1" thickBot="1" x14ac:dyDescent="0.3">
      <c r="A238" s="167"/>
      <c r="B238" s="71" t="s">
        <v>108</v>
      </c>
      <c r="C238" s="71">
        <v>2005</v>
      </c>
      <c r="D238" s="156">
        <v>42.29</v>
      </c>
      <c r="F238" s="36">
        <f>(SUM(D238:D242)-MIN(D238:D242))/4</f>
        <v>36.072499999999998</v>
      </c>
      <c r="H238" s="37">
        <f>RANK(F238,$F$206:$F$262)</f>
        <v>4</v>
      </c>
      <c r="I238" s="38" t="s">
        <v>47</v>
      </c>
    </row>
    <row r="239" spans="1:9" ht="12.75" customHeight="1" x14ac:dyDescent="0.2">
      <c r="A239" s="167"/>
      <c r="B239" s="71" t="s">
        <v>109</v>
      </c>
      <c r="C239" s="71">
        <v>2005</v>
      </c>
      <c r="D239" s="156">
        <v>16.3</v>
      </c>
    </row>
    <row r="240" spans="1:9" ht="12.75" customHeight="1" x14ac:dyDescent="0.2">
      <c r="A240" s="167"/>
      <c r="B240" s="71" t="s">
        <v>111</v>
      </c>
      <c r="C240" s="71">
        <v>2005</v>
      </c>
      <c r="D240" s="156">
        <v>36.75</v>
      </c>
    </row>
    <row r="241" spans="1:9" ht="12.75" customHeight="1" x14ac:dyDescent="0.2">
      <c r="A241" s="167"/>
      <c r="B241" s="71" t="s">
        <v>112</v>
      </c>
      <c r="C241" s="71">
        <v>2006</v>
      </c>
      <c r="D241" s="156">
        <v>24.87</v>
      </c>
    </row>
    <row r="242" spans="1:9" ht="12.75" customHeight="1" x14ac:dyDescent="0.2">
      <c r="A242" s="167"/>
      <c r="B242" s="71" t="s">
        <v>116</v>
      </c>
      <c r="C242" s="71">
        <v>2005</v>
      </c>
      <c r="D242" s="156">
        <v>40.380000000000003</v>
      </c>
    </row>
    <row r="243" spans="1:9" ht="12.75" customHeight="1" x14ac:dyDescent="0.2">
      <c r="A243" s="167"/>
      <c r="B243" s="157" t="s">
        <v>14</v>
      </c>
      <c r="C243" s="158"/>
      <c r="D243" s="156"/>
    </row>
    <row r="244" spans="1:9" ht="12.75" customHeight="1" x14ac:dyDescent="0.2">
      <c r="A244" s="167"/>
      <c r="B244" s="43"/>
      <c r="C244" s="158"/>
      <c r="D244" s="156"/>
    </row>
    <row r="245" spans="1:9" s="12" customFormat="1" ht="15" customHeight="1" thickBot="1" x14ac:dyDescent="0.25">
      <c r="A245" s="166" t="s">
        <v>7</v>
      </c>
      <c r="B245" s="71" t="s">
        <v>79</v>
      </c>
      <c r="C245" s="154"/>
      <c r="D245" s="155"/>
      <c r="E245" s="11"/>
      <c r="F245" s="1"/>
    </row>
    <row r="246" spans="1:9" ht="12.75" customHeight="1" thickBot="1" x14ac:dyDescent="0.3">
      <c r="A246" s="167"/>
      <c r="B246" s="67" t="s">
        <v>85</v>
      </c>
      <c r="C246" s="71">
        <v>2008</v>
      </c>
      <c r="D246" s="156">
        <v>24.73</v>
      </c>
      <c r="F246" s="36">
        <f>(SUM(D246:D250)-MIN(D246:D250))/4</f>
        <v>27.307499999999997</v>
      </c>
      <c r="H246" s="37">
        <f>RANK(F246,$F$206:$F$262)</f>
        <v>8</v>
      </c>
      <c r="I246" s="38" t="s">
        <v>47</v>
      </c>
    </row>
    <row r="247" spans="1:9" ht="12.75" customHeight="1" x14ac:dyDescent="0.2">
      <c r="A247" s="167"/>
      <c r="B247" s="67" t="s">
        <v>153</v>
      </c>
      <c r="C247" s="71">
        <v>2008</v>
      </c>
      <c r="D247" s="156">
        <v>16.68</v>
      </c>
    </row>
    <row r="248" spans="1:9" ht="12.75" customHeight="1" x14ac:dyDescent="0.2">
      <c r="A248" s="167"/>
      <c r="B248" s="67" t="s">
        <v>151</v>
      </c>
      <c r="C248" s="71">
        <v>2007</v>
      </c>
      <c r="D248" s="156">
        <v>38.11</v>
      </c>
    </row>
    <row r="249" spans="1:9" ht="12.75" customHeight="1" x14ac:dyDescent="0.2">
      <c r="A249" s="167"/>
      <c r="B249" s="67" t="s">
        <v>152</v>
      </c>
      <c r="C249" s="71">
        <v>2008</v>
      </c>
      <c r="D249" s="156">
        <v>25.63</v>
      </c>
    </row>
    <row r="250" spans="1:9" ht="12.75" customHeight="1" x14ac:dyDescent="0.2">
      <c r="A250" s="167"/>
      <c r="B250" s="67" t="s">
        <v>154</v>
      </c>
      <c r="C250" s="71">
        <v>2008</v>
      </c>
      <c r="D250" s="156">
        <v>20.76</v>
      </c>
    </row>
    <row r="251" spans="1:9" ht="12.75" customHeight="1" x14ac:dyDescent="0.2">
      <c r="A251" s="167"/>
      <c r="B251" s="157" t="s">
        <v>14</v>
      </c>
      <c r="C251" s="158"/>
      <c r="D251" s="156"/>
    </row>
    <row r="252" spans="1:9" ht="12.75" customHeight="1" x14ac:dyDescent="0.2">
      <c r="A252" s="167"/>
      <c r="B252" s="43"/>
      <c r="C252" s="158"/>
      <c r="D252" s="156"/>
    </row>
    <row r="253" spans="1:9" s="12" customFormat="1" ht="15" customHeight="1" thickBot="1" x14ac:dyDescent="0.25">
      <c r="A253" s="166" t="s">
        <v>8</v>
      </c>
      <c r="B253" s="71" t="s">
        <v>126</v>
      </c>
      <c r="C253" s="154"/>
      <c r="D253" s="155"/>
      <c r="E253" s="11"/>
      <c r="F253" s="1"/>
    </row>
    <row r="254" spans="1:9" ht="12.75" customHeight="1" thickBot="1" x14ac:dyDescent="0.3">
      <c r="A254" s="167"/>
      <c r="B254" s="43" t="s">
        <v>139</v>
      </c>
      <c r="C254" s="71">
        <v>2006</v>
      </c>
      <c r="D254" s="156">
        <v>40.07</v>
      </c>
      <c r="F254" s="36">
        <f>(SUM(D254:D258)-MIN(D254:D258))/4</f>
        <v>34.057499999999997</v>
      </c>
      <c r="H254" s="37">
        <f>RANK(F254,$F$206:$F$262)</f>
        <v>7</v>
      </c>
      <c r="I254" s="38" t="s">
        <v>47</v>
      </c>
    </row>
    <row r="255" spans="1:9" ht="12.75" customHeight="1" x14ac:dyDescent="0.2">
      <c r="A255" s="167"/>
      <c r="B255" s="43" t="s">
        <v>140</v>
      </c>
      <c r="C255" s="71">
        <v>2006</v>
      </c>
      <c r="D255" s="156">
        <v>34.06</v>
      </c>
    </row>
    <row r="256" spans="1:9" ht="12.75" customHeight="1" x14ac:dyDescent="0.2">
      <c r="A256" s="167"/>
      <c r="B256" s="43" t="s">
        <v>155</v>
      </c>
      <c r="C256" s="71">
        <v>2006</v>
      </c>
      <c r="D256" s="156">
        <v>34.15</v>
      </c>
    </row>
    <row r="257" spans="1:9" ht="12.75" customHeight="1" x14ac:dyDescent="0.2">
      <c r="A257" s="167"/>
      <c r="B257" s="43" t="s">
        <v>156</v>
      </c>
      <c r="C257" s="71">
        <v>2006</v>
      </c>
      <c r="D257" s="156">
        <v>27.95</v>
      </c>
    </row>
    <row r="258" spans="1:9" ht="12.75" customHeight="1" x14ac:dyDescent="0.2">
      <c r="A258" s="167"/>
      <c r="B258" s="43" t="s">
        <v>157</v>
      </c>
      <c r="C258" s="71">
        <v>2006</v>
      </c>
      <c r="D258" s="156">
        <v>27.13</v>
      </c>
    </row>
    <row r="259" spans="1:9" ht="12.75" customHeight="1" x14ac:dyDescent="0.2">
      <c r="A259" s="167"/>
      <c r="B259" s="157" t="s">
        <v>14</v>
      </c>
      <c r="C259" s="158"/>
      <c r="D259" s="156"/>
    </row>
    <row r="260" spans="1:9" ht="12.75" customHeight="1" x14ac:dyDescent="0.2">
      <c r="A260" s="167"/>
      <c r="B260" s="43"/>
      <c r="C260" s="158"/>
      <c r="D260" s="156"/>
    </row>
    <row r="261" spans="1:9" s="12" customFormat="1" ht="15" customHeight="1" thickBot="1" x14ac:dyDescent="0.25">
      <c r="A261" s="166" t="s">
        <v>9</v>
      </c>
      <c r="B261" s="71" t="s">
        <v>126</v>
      </c>
      <c r="C261" s="154"/>
      <c r="D261" s="155"/>
      <c r="E261" s="11"/>
      <c r="F261" s="1"/>
    </row>
    <row r="262" spans="1:9" ht="12.75" customHeight="1" thickBot="1" x14ac:dyDescent="0.3">
      <c r="A262" s="167"/>
      <c r="B262" s="43" t="s">
        <v>134</v>
      </c>
      <c r="C262" s="71">
        <v>2007</v>
      </c>
      <c r="D262" s="156">
        <v>31.86</v>
      </c>
      <c r="F262" s="36">
        <f>(SUM(D262:D266)-MIN(D262:D266))/4</f>
        <v>35.234999999999992</v>
      </c>
      <c r="H262" s="37">
        <f>RANK(F262,$F$206:$F$262)</f>
        <v>5</v>
      </c>
      <c r="I262" s="38" t="s">
        <v>47</v>
      </c>
    </row>
    <row r="263" spans="1:9" ht="12.75" customHeight="1" x14ac:dyDescent="0.2">
      <c r="A263" s="167"/>
      <c r="B263" s="43" t="s">
        <v>136</v>
      </c>
      <c r="C263" s="71">
        <v>2008</v>
      </c>
      <c r="D263" s="156">
        <v>40.4</v>
      </c>
    </row>
    <row r="264" spans="1:9" ht="12.75" customHeight="1" x14ac:dyDescent="0.2">
      <c r="A264" s="167"/>
      <c r="B264" s="43" t="s">
        <v>158</v>
      </c>
      <c r="C264" s="71">
        <v>2007</v>
      </c>
      <c r="D264" s="156">
        <v>33.479999999999997</v>
      </c>
    </row>
    <row r="265" spans="1:9" ht="12.75" customHeight="1" x14ac:dyDescent="0.2">
      <c r="A265" s="167"/>
      <c r="B265" s="43" t="s">
        <v>159</v>
      </c>
      <c r="C265" s="71">
        <v>2007</v>
      </c>
      <c r="D265" s="156">
        <v>31.48</v>
      </c>
    </row>
    <row r="266" spans="1:9" ht="12.75" customHeight="1" x14ac:dyDescent="0.2">
      <c r="A266" s="167"/>
      <c r="B266" s="43" t="s">
        <v>138</v>
      </c>
      <c r="C266" s="71">
        <v>2008</v>
      </c>
      <c r="D266" s="156">
        <v>35.200000000000003</v>
      </c>
    </row>
    <row r="267" spans="1:9" ht="12.75" customHeight="1" x14ac:dyDescent="0.2">
      <c r="A267" s="167"/>
      <c r="B267" s="157" t="s">
        <v>49</v>
      </c>
      <c r="C267" s="158"/>
      <c r="D267" s="156"/>
    </row>
    <row r="269" spans="1:9" ht="12.75" customHeight="1" x14ac:dyDescent="0.2">
      <c r="B269" s="13"/>
    </row>
    <row r="270" spans="1:9" ht="12.75" customHeight="1" x14ac:dyDescent="0.2">
      <c r="B270" s="13"/>
    </row>
  </sheetData>
  <sheetProtection password="E9F1" sheet="1" objects="1"/>
  <mergeCells count="3">
    <mergeCell ref="A1:G1"/>
    <mergeCell ref="A2:G2"/>
    <mergeCell ref="H2:I4"/>
  </mergeCells>
  <phoneticPr fontId="0" type="noConversion"/>
  <conditionalFormatting sqref="C6:C10">
    <cfRule type="cellIs" dxfId="31" priority="34" stopIfTrue="1" operator="notBetween">
      <formula>2005</formula>
      <formula>2008</formula>
    </cfRule>
  </conditionalFormatting>
  <conditionalFormatting sqref="C14:C18">
    <cfRule type="cellIs" dxfId="30" priority="33" stopIfTrue="1" operator="notBetween">
      <formula>2005</formula>
      <formula>2008</formula>
    </cfRule>
  </conditionalFormatting>
  <conditionalFormatting sqref="C22:C26">
    <cfRule type="cellIs" dxfId="29" priority="32" stopIfTrue="1" operator="notBetween">
      <formula>2005</formula>
      <formula>2008</formula>
    </cfRule>
  </conditionalFormatting>
  <conditionalFormatting sqref="C30:C34">
    <cfRule type="cellIs" dxfId="28" priority="31" stopIfTrue="1" operator="notBetween">
      <formula>2005</formula>
      <formula>2008</formula>
    </cfRule>
  </conditionalFormatting>
  <conditionalFormatting sqref="C38:C42">
    <cfRule type="cellIs" dxfId="27" priority="30" stopIfTrue="1" operator="notBetween">
      <formula>2005</formula>
      <formula>2008</formula>
    </cfRule>
  </conditionalFormatting>
  <conditionalFormatting sqref="C46:C50">
    <cfRule type="cellIs" dxfId="26" priority="29" stopIfTrue="1" operator="notBetween">
      <formula>2005</formula>
      <formula>2008</formula>
    </cfRule>
  </conditionalFormatting>
  <conditionalFormatting sqref="C54:C58">
    <cfRule type="cellIs" dxfId="25" priority="28" stopIfTrue="1" operator="notBetween">
      <formula>2005</formula>
      <formula>2008</formula>
    </cfRule>
  </conditionalFormatting>
  <conditionalFormatting sqref="C62:C66">
    <cfRule type="cellIs" dxfId="24" priority="27" stopIfTrue="1" operator="notBetween">
      <formula>2005</formula>
      <formula>2008</formula>
    </cfRule>
  </conditionalFormatting>
  <conditionalFormatting sqref="C73:C77">
    <cfRule type="cellIs" dxfId="23" priority="26" stopIfTrue="1" operator="notBetween">
      <formula>2005</formula>
      <formula>2008</formula>
    </cfRule>
  </conditionalFormatting>
  <conditionalFormatting sqref="C81:C85">
    <cfRule type="cellIs" dxfId="22" priority="25" stopIfTrue="1" operator="notBetween">
      <formula>2005</formula>
      <formula>2008</formula>
    </cfRule>
  </conditionalFormatting>
  <conditionalFormatting sqref="C89:C93">
    <cfRule type="cellIs" dxfId="21" priority="24" stopIfTrue="1" operator="notBetween">
      <formula>2005</formula>
      <formula>2008</formula>
    </cfRule>
  </conditionalFormatting>
  <conditionalFormatting sqref="C97:C101">
    <cfRule type="cellIs" dxfId="20" priority="23" stopIfTrue="1" operator="notBetween">
      <formula>2005</formula>
      <formula>2008</formula>
    </cfRule>
  </conditionalFormatting>
  <conditionalFormatting sqref="C105:C109">
    <cfRule type="cellIs" dxfId="19" priority="22" stopIfTrue="1" operator="notBetween">
      <formula>2005</formula>
      <formula>2008</formula>
    </cfRule>
  </conditionalFormatting>
  <conditionalFormatting sqref="C113:C117">
    <cfRule type="cellIs" dxfId="18" priority="21" stopIfTrue="1" operator="notBetween">
      <formula>2005</formula>
      <formula>2008</formula>
    </cfRule>
  </conditionalFormatting>
  <conditionalFormatting sqref="C121:C125">
    <cfRule type="cellIs" dxfId="17" priority="20" stopIfTrue="1" operator="notBetween">
      <formula>2005</formula>
      <formula>2008</formula>
    </cfRule>
  </conditionalFormatting>
  <conditionalFormatting sqref="C129:C133">
    <cfRule type="cellIs" dxfId="16" priority="19" stopIfTrue="1" operator="notBetween">
      <formula>2005</formula>
      <formula>2008</formula>
    </cfRule>
  </conditionalFormatting>
  <conditionalFormatting sqref="C139:C143">
    <cfRule type="cellIs" dxfId="15" priority="18" stopIfTrue="1" operator="notBetween">
      <formula>2005</formula>
      <formula>2008</formula>
    </cfRule>
  </conditionalFormatting>
  <conditionalFormatting sqref="C147:C151">
    <cfRule type="cellIs" dxfId="14" priority="17" stopIfTrue="1" operator="notBetween">
      <formula>2005</formula>
      <formula>2008</formula>
    </cfRule>
  </conditionalFormatting>
  <conditionalFormatting sqref="C155:C159">
    <cfRule type="cellIs" dxfId="13" priority="16" stopIfTrue="1" operator="notBetween">
      <formula>2005</formula>
      <formula>2008</formula>
    </cfRule>
  </conditionalFormatting>
  <conditionalFormatting sqref="C163:C167">
    <cfRule type="cellIs" dxfId="12" priority="15" stopIfTrue="1" operator="notBetween">
      <formula>2005</formula>
      <formula>2008</formula>
    </cfRule>
  </conditionalFormatting>
  <conditionalFormatting sqref="C171:C175">
    <cfRule type="cellIs" dxfId="11" priority="14" stopIfTrue="1" operator="notBetween">
      <formula>2005</formula>
      <formula>2008</formula>
    </cfRule>
  </conditionalFormatting>
  <conditionalFormatting sqref="C179:C183">
    <cfRule type="cellIs" dxfId="10" priority="13" stopIfTrue="1" operator="notBetween">
      <formula>2005</formula>
      <formula>2008</formula>
    </cfRule>
  </conditionalFormatting>
  <conditionalFormatting sqref="C187:C191">
    <cfRule type="cellIs" dxfId="9" priority="12" stopIfTrue="1" operator="notBetween">
      <formula>2005</formula>
      <formula>2008</formula>
    </cfRule>
  </conditionalFormatting>
  <conditionalFormatting sqref="C195:C199">
    <cfRule type="cellIs" dxfId="8" priority="11" stopIfTrue="1" operator="notBetween">
      <formula>2005</formula>
      <formula>2008</formula>
    </cfRule>
  </conditionalFormatting>
  <conditionalFormatting sqref="C206:C210">
    <cfRule type="cellIs" dxfId="7" priority="10" stopIfTrue="1" operator="notBetween">
      <formula>2005</formula>
      <formula>2008</formula>
    </cfRule>
  </conditionalFormatting>
  <conditionalFormatting sqref="C214:C218">
    <cfRule type="cellIs" dxfId="6" priority="9" stopIfTrue="1" operator="notBetween">
      <formula>2005</formula>
      <formula>2008</formula>
    </cfRule>
  </conditionalFormatting>
  <conditionalFormatting sqref="C222:C226">
    <cfRule type="cellIs" dxfId="5" priority="8" stopIfTrue="1" operator="notBetween">
      <formula>2005</formula>
      <formula>2008</formula>
    </cfRule>
  </conditionalFormatting>
  <conditionalFormatting sqref="C230:C234">
    <cfRule type="cellIs" dxfId="4" priority="7" stopIfTrue="1" operator="notBetween">
      <formula>2005</formula>
      <formula>2008</formula>
    </cfRule>
  </conditionalFormatting>
  <conditionalFormatting sqref="C238:C242">
    <cfRule type="cellIs" dxfId="3" priority="6" stopIfTrue="1" operator="notBetween">
      <formula>2005</formula>
      <formula>2008</formula>
    </cfRule>
  </conditionalFormatting>
  <conditionalFormatting sqref="C246:C250">
    <cfRule type="cellIs" dxfId="2" priority="5" stopIfTrue="1" operator="notBetween">
      <formula>2005</formula>
      <formula>2008</formula>
    </cfRule>
  </conditionalFormatting>
  <conditionalFormatting sqref="C254:C258">
    <cfRule type="cellIs" dxfId="1" priority="2" stopIfTrue="1" operator="notBetween">
      <formula>2005</formula>
      <formula>2008</formula>
    </cfRule>
  </conditionalFormatting>
  <conditionalFormatting sqref="C262:C266">
    <cfRule type="cellIs" dxfId="0" priority="1" stopIfTrue="1" operator="notBetween">
      <formula>2005</formula>
      <formula>2008</formula>
    </cfRule>
  </conditionalFormatting>
  <printOptions horizontalCentered="1"/>
  <pageMargins left="0.78740157480314965" right="0.78740157480314965" top="1.1811023622047245" bottom="0.59055118110236227" header="0.51181102362204722" footer="0.51181102362204722"/>
  <pageSetup paperSize="9" scale="97" orientation="portrait" horizontalDpi="300" verticalDpi="300" r:id="rId1"/>
  <headerFooter alignWithMargins="0">
    <oddHeader xml:space="preserve">&amp;C&amp;"Arial CE,Félkövér"&amp;12 2017/2018. TANÉVI ATLÉTIKA DIÁKOLIMPIA®ÜGYESSÉGI ÉS VÁLTÓFUTÓ CSAPATBAJNOKSÁG </oddHeader>
    <oddFooter>&amp;R&amp;P</oddFooter>
  </headerFooter>
  <rowBreaks count="4" manualBreakCount="4">
    <brk id="44" max="6" man="1"/>
    <brk id="102" max="6" man="1"/>
    <brk id="160" max="6" man="1"/>
    <brk id="2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Fedlap</vt:lpstr>
      <vt:lpstr>III-IV. kcs FIÚ</vt:lpstr>
      <vt:lpstr>III-IV. kcs LEÁNY</vt:lpstr>
      <vt:lpstr>'III-IV. kcs FIÚ'!Nyomtatási_terület</vt:lpstr>
      <vt:lpstr>'III-IV. kcs LEÁNY'!Nyomtatási_terület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Nagy Gábor</cp:lastModifiedBy>
  <cp:lastPrinted>2013-09-06T10:10:26Z</cp:lastPrinted>
  <dcterms:created xsi:type="dcterms:W3CDTF">2003-10-04T09:35:55Z</dcterms:created>
  <dcterms:modified xsi:type="dcterms:W3CDTF">2019-10-01T06:07:19Z</dcterms:modified>
</cp:coreProperties>
</file>